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ZIIN\BZP\PRZETARGI I ZAMÓWIENIA 2021\BZP.272.2.15.2021 - Dąbrówka - Zalesie - Siedmiorogów w m. Wygoda\2. Do publikacji\"/>
    </mc:Choice>
  </mc:AlternateContent>
  <xr:revisionPtr revIDLastSave="0" documentId="13_ncr:1_{58164965-0318-4753-B7CE-AF27993681E5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19" i="1"/>
  <c r="H30" i="1"/>
  <c r="H31" i="1"/>
  <c r="H32" i="1"/>
  <c r="H33" i="1"/>
  <c r="H29" i="1"/>
  <c r="H28" i="1"/>
  <c r="H26" i="1"/>
  <c r="H24" i="1"/>
  <c r="H22" i="1"/>
  <c r="H18" i="1"/>
  <c r="H20" i="1"/>
  <c r="H14" i="1"/>
  <c r="H15" i="1"/>
  <c r="H16" i="1"/>
  <c r="H17" i="1"/>
  <c r="H13" i="1"/>
  <c r="H11" i="1"/>
  <c r="H9" i="1"/>
  <c r="H8" i="1"/>
  <c r="G34" i="1" l="1"/>
  <c r="G35" i="1" s="1"/>
  <c r="G36" i="1" s="1"/>
</calcChain>
</file>

<file path=xl/sharedStrings.xml><?xml version="1.0" encoding="utf-8"?>
<sst xmlns="http://schemas.openxmlformats.org/spreadsheetml/2006/main" count="107" uniqueCount="88">
  <si>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</si>
  <si>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</si>
  <si>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</si>
  <si>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</si>
  <si>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</si>
  <si>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</si>
  <si>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</si>
  <si>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</si>
  <si>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</si>
  <si>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5.</t>
  </si>
  <si>
    <t>KNNR 1 
0111-01</t>
  </si>
  <si>
    <t>Roboty pomiarowe przy liniowych robotach ziemnych dla dróg w terenie równinnym</t>
  </si>
  <si>
    <t>km</t>
  </si>
  <si>
    <t>m²</t>
  </si>
  <si>
    <t>mb</t>
  </si>
  <si>
    <t>m³</t>
  </si>
  <si>
    <t>II ROBOTY ZIEMNE</t>
  </si>
  <si>
    <t>6.</t>
  </si>
  <si>
    <t>7.</t>
  </si>
  <si>
    <t>KNR 2-01
0126-01</t>
  </si>
  <si>
    <t>8.</t>
  </si>
  <si>
    <t>III PODBUDOWA</t>
  </si>
  <si>
    <t>9.</t>
  </si>
  <si>
    <t>KNNR 6
1005-07</t>
  </si>
  <si>
    <t>10.</t>
  </si>
  <si>
    <t>11.</t>
  </si>
  <si>
    <t>KNNR 6
0113-02</t>
  </si>
  <si>
    <t>12.</t>
  </si>
  <si>
    <t>KNNR 6
0109-02</t>
  </si>
  <si>
    <t>13.</t>
  </si>
  <si>
    <t>KNNR 6
0110-03</t>
  </si>
  <si>
    <t>14.</t>
  </si>
  <si>
    <t>Mg</t>
  </si>
  <si>
    <t>15.</t>
  </si>
  <si>
    <t>KNNR 6
0309-02</t>
  </si>
  <si>
    <t>IV NAWIERZCHNIA</t>
  </si>
  <si>
    <t>16.</t>
  </si>
  <si>
    <t>KNR AT-03
0102-02/03</t>
  </si>
  <si>
    <t>17.</t>
  </si>
  <si>
    <t>18.</t>
  </si>
  <si>
    <t>KNNR 6
0502-03</t>
  </si>
  <si>
    <t>19.</t>
  </si>
  <si>
    <t>20.</t>
  </si>
  <si>
    <t>KNR 2-31
0402-04</t>
  </si>
  <si>
    <t>KNNR 6
0401-01</t>
  </si>
  <si>
    <t>KNNR 6
0404-01</t>
  </si>
  <si>
    <t>KNNR 6
0401-03</t>
  </si>
  <si>
    <t>KNNR 6
0204-06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</si>
  <si>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</si>
  <si>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</si>
  <si>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</si>
  <si>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</si>
  <si>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</si>
  <si>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Przebudowa drogi powiatowej nr 4929P Dabrówka - Zalesie - Siedmiorogów
 w m. Wygoda</t>
  </si>
  <si>
    <t xml:space="preserve">I ROBOTY PRZYGOTOWAWCZE </t>
  </si>
  <si>
    <t>KNNR 1
0202-04
0208-02</t>
  </si>
  <si>
    <t>KNNR 6
1005-06</t>
  </si>
  <si>
    <t>KNNR 6
0108-04</t>
  </si>
  <si>
    <t>KNR AT-04
0104-03</t>
  </si>
  <si>
    <t>V ROBOTY WYKOŃCZENIOWE</t>
  </si>
  <si>
    <t>VI ELEMENTY ULIC</t>
  </si>
  <si>
    <t>Obrzeże betonowe 20x6 ustawione na ławie betonowej z betonu C8/10 z oporem</t>
  </si>
  <si>
    <t>Mechaniczne usunięcie warstwy ziemi urodzajnej(humusu) o gr. do 15cm z wywozem na odl. do 2km</t>
  </si>
  <si>
    <t>Roboty ziemne wykonywane koparkami podsiębiernymi o poj. łyżki 0,25m³ w gruncie kat. III z transportem urobku na odl. do 5km po drogach o nawierzchni utwardzonej samochodami samowyładowczymi głebokość kopania 43 cm</t>
  </si>
  <si>
    <t>Skropienie emulsją asfaltową kationową C60B10ZM średniorozpadową podbudowy pomocnicznej z mieszanki kruszywa niezwiązanego w ilości 0,5kg/m²</t>
  </si>
  <si>
    <t>Skropienie emulsją asfaltową kationową C60B3ZM szybkorozpadową w-wy zasadniczej poszerzenia istniejącej nawierzchni bitumicznej zjazdów przed ułożeniem wyrównania z mieszanki bitumicznej w ilości 0,3 kg/m²</t>
  </si>
  <si>
    <t>Skropienie emulsją asfaltową kationową C60B3ZM szybkorozpadową w-wy profilującej przed ułożeniem w-wy ścieralnej z betonu asfaltowego  w ilości 0,3 kg/m²</t>
  </si>
  <si>
    <t>Mechaniczne oczyszczenie istniejącej nawierzchni</t>
  </si>
  <si>
    <t>Jednowarstwowa podbudowa z mieszanki kruszywa niezwiązanego C90/3 uziarnienie 0/63 mm o grubości po zagęszczeniu 20cm - roboty na poszerzeniu jezdni i zjazdach</t>
  </si>
  <si>
    <r>
      <t>Warstwa ulepszonego podłoża z mieszanki kruszywa związanego cementem klasy C3,0/4,0 wyprodukowana w wytwórni betonów (Rm</t>
    </r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Arial"/>
        <family val="2"/>
        <charset val="238"/>
      </rPr>
      <t>6,0MPa) po zagęszczeniu gr. 15cm pielęgnowana piaskiem i wodą</t>
    </r>
  </si>
  <si>
    <t>Mechaniczne ułozenie w-wy profilującej z mieszanek mineralno - asflatowych w ilości średnio 75kg/m²</t>
  </si>
  <si>
    <t>Roboty remontowe - frezowanie nawierzchni bitumicznej o gr. 5cm z wywozem materiału na miejsce wbudowania w pobocze</t>
  </si>
  <si>
    <t>Geokompozyt do wzmocnienia nawierzchni bitumicznej na połączenia istniejącego poszerzenia z istniejącą jezdnią. Zastosować geokompozyt frezowalny. Rodzaj siatki 50/50 – surowiec zbrojący z włókna szklanego o wysokiej odporności temperaturowej. Baza – geowłóknina PP3. Wytrzymałość krótkotrwała na rozciąganie w kierunku poprzecznym ≥ 50/50 kN/m. Wydłużenie przy zerwaniu zarówno w kierunku podłużnym jak i w kierunku poprzecznym powinno wynosić≤ 3 %. Wielkość oczek ok. 40mm x 40mm. Funkcja wzmacniająca i przeciwspękaniowa. Siatkę wbudować na uprzednio wyrównanej nawierzchni bitumicznej zgodnie z zaleceniem producenta skropić nawierzchnię odpowiednim lepiszczem w odpowiedniej ilości. Siatkę rozłożyć na całej szerokości nawierzchni bitumicznej z właściwym załadunkiem, określonym przez producenta  siatki. Zabezpieczyć siatką przed jej przemieszczeniem przytwierdzając ją do nawierzchni wstrzeliwanymi pneumatycznie hartowanymi gwożdziami9 metalowymi z podkładkamido wzmocnienia nawierzchni bitumicznej</t>
  </si>
  <si>
    <t xml:space="preserve">Ława pod oporniki obniżone z betonu C12/15 z oporem </t>
  </si>
  <si>
    <t>Nawierzchnia chodnika na dojścia do przystanku z kostki brukowej szarej gr. 8cm na podsypce cementowo-piaskowej 1:4 gr. 5cm, spoiny wypełnione piaskiem</t>
  </si>
  <si>
    <t>Podbudowa zasadnicza z mieszanek mineralno-bitumicznych asfaltowych AC22P dla KR3 wg WT-1 i WT-2 o grubości po zagęszczeniu 8cm</t>
  </si>
  <si>
    <t>Warstwa ścieralna z betonu asfaltowego AC11S dla KR3 gr. 5cm, krotność =1,25</t>
  </si>
  <si>
    <t xml:space="preserve">Analogia - oporniki betonowe szare obniżone o wymiarach 12x25cm bez ław, podsypki i wypełnienia spoin </t>
  </si>
  <si>
    <t>Ława betonowa pod krawężnik wysoki C12/15 z oporem</t>
  </si>
  <si>
    <t xml:space="preserve">Krawężnik betonowy szary wystający o wym. 15x30cm bez ław, podsypki z wypełnieniem spoin ustawiony na wysokości przystanku na odc. od wjazdu do bloku do wjazdu na drogę śródpolną włącznie </t>
  </si>
  <si>
    <t>Nawierzchnia pobocza z destruktu bitumicznego gr. średnio 10cm</t>
  </si>
  <si>
    <t>Kosztorys ofertowy</t>
  </si>
  <si>
    <t>Załącznik nr 1-1 do SWZ</t>
  </si>
  <si>
    <t xml:space="preserve">…………………………. dnia ………….........................................................................………………..                                          </t>
  </si>
  <si>
    <t>miejscowość</t>
  </si>
  <si>
    <t>( pieczęć i podpis/ podpisy wykonawcy lub osób upoważnionych do składania oświadczeń woli w imieniu wykonawcy )</t>
  </si>
  <si>
    <t>UWAGA!  Dokument należy wypełnić i podpisać kwalifikowanym podpisem elektronicznym lub podpisem zaufanym lub podpisem osobistym.</t>
  </si>
  <si>
    <r>
      <t xml:space="preserve">słownie………………….……………………..............…………………………………………………………………….........………………….…
</t>
    </r>
    <r>
      <rPr>
        <sz val="10"/>
        <color rgb="FFFF0000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</si>
</sst>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41"/>
  <sheetViews>
    <sheetView tabSelected="1" topLeftCell="A25" zoomScale="90" zoomScaleNormal="90" workbookViewId="0">
      <selection activeCell="U39" sqref="U39"/>
    </sheetView>
  </sheetViews>
  <sheetFormatPr defaultRowHeight="15"/>
  <cols>
    <col min="2" max="2" width="3.5703125" customWidth="1"/>
    <col min="3" max="3" width="10.42578125" customWidth="1"/>
    <col min="4" max="4" width="41.28515625" customWidth="1"/>
    <col min="5" max="5" width="5.5703125" customWidth="1"/>
    <col min="6" max="6" width="8.7109375" customWidth="1"/>
    <col min="7" max="7" width="8.85546875" customWidth="1"/>
    <col min="8" max="8" width="11.28515625" customWidth="1"/>
  </cols>
  <sheetData>
    <row r="1" spans="2:18" ht="15.75">
      <c r="G1" s="16" t="s">
        <v>82</v>
      </c>
    </row>
    <row r="2" spans="2:18" ht="20.25">
      <c r="B2" s="34" t="s">
        <v>81</v>
      </c>
      <c r="C2" s="34"/>
      <c r="D2" s="34"/>
      <c r="E2" s="34"/>
      <c r="F2" s="34"/>
      <c r="G2" s="34"/>
      <c r="H2" s="34"/>
      <c r="I2" s="8"/>
    </row>
    <row r="3" spans="2:18">
      <c r="B3" s="32"/>
      <c r="C3" s="32"/>
      <c r="D3" s="32"/>
      <c r="E3" s="32"/>
      <c r="F3" s="32"/>
      <c r="G3" s="32"/>
      <c r="H3" s="32"/>
      <c r="I3" s="7"/>
    </row>
    <row r="4" spans="2:18" ht="27.75" customHeight="1">
      <c r="B4" s="33" t="s">
        <v>53</v>
      </c>
      <c r="C4" s="33"/>
      <c r="D4" s="33"/>
      <c r="E4" s="33"/>
      <c r="F4" s="33"/>
      <c r="G4" s="33"/>
      <c r="H4" s="33"/>
      <c r="I4" s="9"/>
    </row>
    <row r="6" spans="2:18" ht="5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48</v>
      </c>
      <c r="H6" s="2" t="s">
        <v>49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>
      <c r="B7" s="17" t="s">
        <v>54</v>
      </c>
      <c r="C7" s="35"/>
      <c r="D7" s="35"/>
      <c r="E7" s="35"/>
      <c r="F7" s="35"/>
      <c r="G7" s="35"/>
      <c r="H7" s="36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2" t="s">
        <v>5</v>
      </c>
      <c r="C8" s="2" t="s">
        <v>10</v>
      </c>
      <c r="D8" s="3" t="s">
        <v>11</v>
      </c>
      <c r="E8" s="2" t="s">
        <v>12</v>
      </c>
      <c r="F8" s="6">
        <v>0.25</v>
      </c>
      <c r="G8" s="5">
        <v>0</v>
      </c>
      <c r="H8" s="5">
        <f>F8*G8</f>
        <v>0</v>
      </c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38.25">
      <c r="B9" s="2" t="s">
        <v>6</v>
      </c>
      <c r="C9" s="2" t="s">
        <v>19</v>
      </c>
      <c r="D9" s="3" t="s">
        <v>62</v>
      </c>
      <c r="E9" s="2" t="s">
        <v>15</v>
      </c>
      <c r="F9" s="5">
        <v>46.48</v>
      </c>
      <c r="G9" s="5">
        <v>0</v>
      </c>
      <c r="H9" s="5">
        <f t="shared" ref="H9" si="0">F9*G9</f>
        <v>0</v>
      </c>
      <c r="I9" s="13"/>
      <c r="J9" s="1"/>
      <c r="K9" s="1"/>
      <c r="L9" s="1"/>
      <c r="M9" s="1"/>
      <c r="N9" s="1"/>
      <c r="O9" s="1"/>
      <c r="P9" s="1"/>
      <c r="Q9" s="1"/>
      <c r="R9" s="1"/>
    </row>
    <row r="10" spans="2:18">
      <c r="B10" s="17" t="s">
        <v>16</v>
      </c>
      <c r="C10" s="35"/>
      <c r="D10" s="35"/>
      <c r="E10" s="35"/>
      <c r="F10" s="35"/>
      <c r="G10" s="35"/>
      <c r="H10" s="36"/>
      <c r="I10" s="11"/>
      <c r="J10" s="1"/>
      <c r="K10" s="1"/>
      <c r="L10" s="1"/>
      <c r="M10" s="1"/>
      <c r="N10" s="1"/>
      <c r="O10" s="1"/>
      <c r="P10" s="1"/>
      <c r="Q10" s="1"/>
      <c r="R10" s="1"/>
    </row>
    <row r="11" spans="2:18" ht="76.5">
      <c r="B11" s="2" t="s">
        <v>7</v>
      </c>
      <c r="C11" s="2" t="s">
        <v>55</v>
      </c>
      <c r="D11" s="3" t="s">
        <v>63</v>
      </c>
      <c r="E11" s="2" t="s">
        <v>15</v>
      </c>
      <c r="F11" s="5">
        <v>131.15</v>
      </c>
      <c r="G11" s="5">
        <v>0</v>
      </c>
      <c r="H11" s="5">
        <f>F11*G11</f>
        <v>0</v>
      </c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17" t="s">
        <v>21</v>
      </c>
      <c r="C12" s="18"/>
      <c r="D12" s="18"/>
      <c r="E12" s="18"/>
      <c r="F12" s="18"/>
      <c r="G12" s="18"/>
      <c r="H12" s="19"/>
      <c r="I12" s="10"/>
      <c r="J12" s="1"/>
      <c r="K12" s="1"/>
      <c r="L12" s="1"/>
      <c r="M12" s="1"/>
      <c r="N12" s="1"/>
      <c r="O12" s="1"/>
      <c r="P12" s="1"/>
      <c r="Q12" s="1"/>
      <c r="R12" s="1"/>
    </row>
    <row r="13" spans="2:18" ht="51">
      <c r="B13" s="2" t="s">
        <v>8</v>
      </c>
      <c r="C13" s="2" t="s">
        <v>23</v>
      </c>
      <c r="D13" s="3" t="s">
        <v>64</v>
      </c>
      <c r="E13" s="2" t="s">
        <v>13</v>
      </c>
      <c r="F13" s="5">
        <v>305</v>
      </c>
      <c r="G13" s="5">
        <v>0</v>
      </c>
      <c r="H13" s="5">
        <f>F13*G13</f>
        <v>0</v>
      </c>
      <c r="I13" s="13"/>
      <c r="J13" s="1"/>
      <c r="K13" s="1"/>
      <c r="L13" s="1"/>
      <c r="M13" s="1"/>
      <c r="N13" s="1"/>
      <c r="O13" s="1"/>
      <c r="P13" s="1"/>
      <c r="Q13" s="1"/>
      <c r="R13" s="1"/>
    </row>
    <row r="14" spans="2:18" ht="63.75">
      <c r="B14" s="2" t="s">
        <v>9</v>
      </c>
      <c r="C14" s="2" t="s">
        <v>23</v>
      </c>
      <c r="D14" s="3" t="s">
        <v>65</v>
      </c>
      <c r="E14" s="2" t="s">
        <v>13</v>
      </c>
      <c r="F14" s="5">
        <v>1495</v>
      </c>
      <c r="G14" s="5">
        <v>0</v>
      </c>
      <c r="H14" s="5">
        <f t="shared" ref="H14:H20" si="1">F14*G14</f>
        <v>0</v>
      </c>
      <c r="I14" s="13"/>
      <c r="J14" s="1"/>
      <c r="K14" s="1"/>
      <c r="L14" s="1"/>
      <c r="M14" s="1"/>
      <c r="N14" s="1"/>
      <c r="O14" s="1"/>
      <c r="P14" s="1"/>
      <c r="Q14" s="1"/>
      <c r="R14" s="1"/>
    </row>
    <row r="15" spans="2:18" ht="51">
      <c r="B15" s="2" t="s">
        <v>17</v>
      </c>
      <c r="C15" s="2" t="s">
        <v>23</v>
      </c>
      <c r="D15" s="3" t="s">
        <v>66</v>
      </c>
      <c r="E15" s="2" t="s">
        <v>13</v>
      </c>
      <c r="F15" s="5">
        <v>1738</v>
      </c>
      <c r="G15" s="5">
        <v>0</v>
      </c>
      <c r="H15" s="5">
        <f t="shared" si="1"/>
        <v>0</v>
      </c>
      <c r="I15" s="13"/>
      <c r="J15" s="1"/>
      <c r="K15" s="1"/>
      <c r="L15" s="1"/>
      <c r="M15" s="1"/>
      <c r="N15" s="1"/>
      <c r="O15" s="1"/>
      <c r="P15" s="1"/>
      <c r="Q15" s="1"/>
      <c r="R15" s="1"/>
    </row>
    <row r="16" spans="2:18" ht="25.5">
      <c r="B16" s="2" t="s">
        <v>18</v>
      </c>
      <c r="C16" s="2" t="s">
        <v>56</v>
      </c>
      <c r="D16" s="3" t="s">
        <v>67</v>
      </c>
      <c r="E16" s="2" t="s">
        <v>13</v>
      </c>
      <c r="F16" s="5">
        <v>1375</v>
      </c>
      <c r="G16" s="5">
        <v>0</v>
      </c>
      <c r="H16" s="5">
        <f t="shared" si="1"/>
        <v>0</v>
      </c>
      <c r="I16" s="13"/>
      <c r="J16" s="1"/>
      <c r="K16" s="1"/>
      <c r="L16" s="1"/>
      <c r="M16" s="1"/>
      <c r="N16" s="1"/>
      <c r="O16" s="1"/>
      <c r="P16" s="1"/>
      <c r="Q16" s="1"/>
      <c r="R16" s="1"/>
    </row>
    <row r="17" spans="2:18" ht="51">
      <c r="B17" s="2" t="s">
        <v>20</v>
      </c>
      <c r="C17" s="2" t="s">
        <v>26</v>
      </c>
      <c r="D17" s="3" t="s">
        <v>68</v>
      </c>
      <c r="E17" s="2" t="s">
        <v>13</v>
      </c>
      <c r="F17" s="5">
        <v>305</v>
      </c>
      <c r="G17" s="5">
        <v>0</v>
      </c>
      <c r="H17" s="5">
        <f t="shared" si="1"/>
        <v>0</v>
      </c>
      <c r="I17" s="13"/>
      <c r="J17" s="1"/>
      <c r="K17" s="1"/>
      <c r="L17" s="1"/>
      <c r="M17" s="1"/>
      <c r="N17" s="1"/>
      <c r="O17" s="1"/>
      <c r="P17" s="1"/>
      <c r="Q17" s="1"/>
      <c r="R17" s="1"/>
    </row>
    <row r="18" spans="2:18" ht="63.75">
      <c r="B18" s="2" t="s">
        <v>22</v>
      </c>
      <c r="C18" s="2" t="s">
        <v>28</v>
      </c>
      <c r="D18" s="3" t="s">
        <v>69</v>
      </c>
      <c r="E18" s="2" t="s">
        <v>13</v>
      </c>
      <c r="F18" s="5">
        <v>305</v>
      </c>
      <c r="G18" s="5">
        <v>0</v>
      </c>
      <c r="H18" s="5">
        <f>F18*G18</f>
        <v>0</v>
      </c>
      <c r="I18" s="13"/>
      <c r="J18" s="1"/>
      <c r="K18" s="1"/>
      <c r="L18" s="1"/>
      <c r="M18" s="1"/>
      <c r="N18" s="1"/>
      <c r="O18" s="1"/>
      <c r="P18" s="1"/>
      <c r="Q18" s="1"/>
      <c r="R18" s="1"/>
    </row>
    <row r="19" spans="2:18" ht="38.25">
      <c r="B19" s="2" t="s">
        <v>24</v>
      </c>
      <c r="C19" s="2" t="s">
        <v>30</v>
      </c>
      <c r="D19" s="3" t="s">
        <v>75</v>
      </c>
      <c r="E19" s="2" t="s">
        <v>13</v>
      </c>
      <c r="F19" s="5">
        <v>305</v>
      </c>
      <c r="G19" s="5">
        <v>0</v>
      </c>
      <c r="H19" s="5">
        <f>F19*G19</f>
        <v>0</v>
      </c>
      <c r="I19" s="13"/>
      <c r="J19" s="1"/>
      <c r="K19" s="1"/>
      <c r="L19" s="1"/>
      <c r="M19" s="1"/>
      <c r="N19" s="1"/>
      <c r="O19" s="1"/>
      <c r="P19" s="1"/>
      <c r="Q19" s="1"/>
      <c r="R19" s="1"/>
    </row>
    <row r="20" spans="2:18" ht="38.25">
      <c r="B20" s="2" t="s">
        <v>25</v>
      </c>
      <c r="C20" s="2" t="s">
        <v>57</v>
      </c>
      <c r="D20" s="3" t="s">
        <v>70</v>
      </c>
      <c r="E20" s="2" t="s">
        <v>32</v>
      </c>
      <c r="F20" s="5">
        <v>112.125</v>
      </c>
      <c r="G20" s="5">
        <v>0</v>
      </c>
      <c r="H20" s="5">
        <f t="shared" si="1"/>
        <v>0</v>
      </c>
      <c r="I20" s="13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7" t="s">
        <v>35</v>
      </c>
      <c r="C21" s="18"/>
      <c r="D21" s="18"/>
      <c r="E21" s="18"/>
      <c r="F21" s="18"/>
      <c r="G21" s="18"/>
      <c r="H21" s="19"/>
      <c r="I21" s="10"/>
      <c r="J21" s="1"/>
      <c r="K21" s="1"/>
      <c r="L21" s="1"/>
      <c r="M21" s="1"/>
      <c r="N21" s="1"/>
      <c r="O21" s="1"/>
      <c r="P21" s="1"/>
      <c r="Q21" s="1"/>
      <c r="R21" s="1"/>
    </row>
    <row r="22" spans="2:18" ht="25.5">
      <c r="B22" s="2" t="s">
        <v>27</v>
      </c>
      <c r="C22" s="2" t="s">
        <v>34</v>
      </c>
      <c r="D22" s="3" t="s">
        <v>76</v>
      </c>
      <c r="E22" s="2" t="s">
        <v>13</v>
      </c>
      <c r="F22" s="5">
        <v>1738</v>
      </c>
      <c r="G22" s="5">
        <v>0</v>
      </c>
      <c r="H22" s="5">
        <f>F22*G22</f>
        <v>0</v>
      </c>
      <c r="I22" s="13"/>
      <c r="J22" s="1"/>
      <c r="K22" s="1"/>
      <c r="L22" s="1"/>
      <c r="M22" s="1"/>
      <c r="N22" s="1"/>
      <c r="O22" s="1"/>
      <c r="P22" s="1"/>
      <c r="Q22" s="1"/>
      <c r="R22" s="1"/>
    </row>
    <row r="23" spans="2:18" ht="38.25">
      <c r="B23" s="2" t="s">
        <v>29</v>
      </c>
      <c r="C23" s="2" t="s">
        <v>37</v>
      </c>
      <c r="D23" s="3" t="s">
        <v>71</v>
      </c>
      <c r="E23" s="2" t="s">
        <v>13</v>
      </c>
      <c r="F23" s="5">
        <v>42</v>
      </c>
      <c r="G23" s="5">
        <v>0</v>
      </c>
      <c r="H23" s="5">
        <f>F23*G23</f>
        <v>0</v>
      </c>
      <c r="I23" s="13"/>
      <c r="J23" s="1"/>
      <c r="K23" s="1"/>
      <c r="L23" s="1"/>
      <c r="M23" s="1"/>
      <c r="N23" s="1"/>
      <c r="O23" s="1"/>
      <c r="P23" s="1"/>
      <c r="Q23" s="1"/>
      <c r="R23" s="1"/>
    </row>
    <row r="24" spans="2:18" ht="331.5">
      <c r="B24" s="2" t="s">
        <v>31</v>
      </c>
      <c r="C24" s="2" t="s">
        <v>58</v>
      </c>
      <c r="D24" s="3" t="s">
        <v>72</v>
      </c>
      <c r="E24" s="2" t="s">
        <v>13</v>
      </c>
      <c r="F24" s="5">
        <v>488</v>
      </c>
      <c r="G24" s="5">
        <v>0</v>
      </c>
      <c r="H24" s="5">
        <f>F24*G24</f>
        <v>0</v>
      </c>
      <c r="I24" s="13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7" t="s">
        <v>59</v>
      </c>
      <c r="C25" s="18"/>
      <c r="D25" s="18"/>
      <c r="E25" s="18"/>
      <c r="F25" s="18"/>
      <c r="G25" s="18"/>
      <c r="H25" s="19"/>
      <c r="I25" s="10"/>
      <c r="J25" s="1"/>
      <c r="K25" s="1"/>
      <c r="L25" s="1"/>
      <c r="M25" s="1"/>
      <c r="N25" s="1"/>
      <c r="O25" s="1"/>
      <c r="P25" s="1"/>
      <c r="Q25" s="1"/>
      <c r="R25" s="1"/>
    </row>
    <row r="26" spans="2:18" ht="25.5">
      <c r="B26" s="2" t="s">
        <v>33</v>
      </c>
      <c r="C26" s="2" t="s">
        <v>47</v>
      </c>
      <c r="D26" s="3" t="s">
        <v>80</v>
      </c>
      <c r="E26" s="2" t="s">
        <v>13</v>
      </c>
      <c r="F26" s="5">
        <v>225</v>
      </c>
      <c r="G26" s="5">
        <v>0</v>
      </c>
      <c r="H26" s="5">
        <f>F26*G26</f>
        <v>0</v>
      </c>
      <c r="I26" s="13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7" t="s">
        <v>60</v>
      </c>
      <c r="C27" s="18"/>
      <c r="D27" s="18"/>
      <c r="E27" s="18"/>
      <c r="F27" s="18"/>
      <c r="G27" s="18"/>
      <c r="H27" s="19"/>
      <c r="I27" s="10"/>
      <c r="J27" s="1"/>
      <c r="K27" s="1"/>
      <c r="L27" s="1"/>
      <c r="M27" s="1"/>
      <c r="N27" s="1"/>
      <c r="O27" s="1"/>
      <c r="P27" s="1"/>
      <c r="Q27" s="1"/>
      <c r="R27" s="1"/>
    </row>
    <row r="28" spans="2:18" ht="25.5">
      <c r="B28" s="2" t="s">
        <v>36</v>
      </c>
      <c r="C28" s="2" t="s">
        <v>43</v>
      </c>
      <c r="D28" s="3" t="s">
        <v>73</v>
      </c>
      <c r="E28" s="2" t="s">
        <v>15</v>
      </c>
      <c r="F28" s="6">
        <v>14.175000000000001</v>
      </c>
      <c r="G28" s="5">
        <v>0</v>
      </c>
      <c r="H28" s="5">
        <f>F28*G28</f>
        <v>0</v>
      </c>
      <c r="I28" s="13"/>
      <c r="J28" s="1"/>
      <c r="K28" s="1"/>
      <c r="L28" s="1"/>
      <c r="M28" s="1"/>
      <c r="N28" s="1"/>
      <c r="O28" s="1"/>
      <c r="P28" s="1"/>
      <c r="Q28" s="1"/>
      <c r="R28" s="1"/>
    </row>
    <row r="29" spans="2:18" ht="38.25">
      <c r="B29" s="2" t="s">
        <v>38</v>
      </c>
      <c r="C29" s="2" t="s">
        <v>46</v>
      </c>
      <c r="D29" s="3" t="s">
        <v>77</v>
      </c>
      <c r="E29" s="2" t="s">
        <v>14</v>
      </c>
      <c r="F29" s="5">
        <v>225</v>
      </c>
      <c r="G29" s="5">
        <v>0</v>
      </c>
      <c r="H29" s="5">
        <f>F29*G29</f>
        <v>0</v>
      </c>
      <c r="I29" s="13"/>
      <c r="J29" s="1"/>
      <c r="K29" s="1"/>
      <c r="L29" s="1"/>
      <c r="M29" s="1"/>
      <c r="N29" s="1"/>
      <c r="O29" s="1"/>
      <c r="P29" s="1"/>
      <c r="Q29" s="1"/>
      <c r="R29" s="1"/>
    </row>
    <row r="30" spans="2:18" ht="25.5">
      <c r="B30" s="2" t="s">
        <v>39</v>
      </c>
      <c r="C30" s="2" t="s">
        <v>43</v>
      </c>
      <c r="D30" s="3" t="s">
        <v>78</v>
      </c>
      <c r="E30" s="2" t="s">
        <v>15</v>
      </c>
      <c r="F30" s="6">
        <v>3.375</v>
      </c>
      <c r="G30" s="5">
        <v>0</v>
      </c>
      <c r="H30" s="5">
        <f t="shared" ref="H30:H33" si="2">F30*G30</f>
        <v>0</v>
      </c>
      <c r="I30" s="13"/>
      <c r="J30" s="1"/>
      <c r="K30" s="1"/>
      <c r="L30" s="1"/>
      <c r="M30" s="1"/>
      <c r="N30" s="1"/>
      <c r="O30" s="1"/>
      <c r="P30" s="1"/>
      <c r="Q30" s="1"/>
      <c r="R30" s="1"/>
    </row>
    <row r="31" spans="2:18" ht="63.75">
      <c r="B31" s="2" t="s">
        <v>41</v>
      </c>
      <c r="C31" s="2" t="s">
        <v>44</v>
      </c>
      <c r="D31" s="3" t="s">
        <v>79</v>
      </c>
      <c r="E31" s="2" t="s">
        <v>14</v>
      </c>
      <c r="F31" s="5">
        <v>50</v>
      </c>
      <c r="G31" s="5">
        <v>0</v>
      </c>
      <c r="H31" s="5">
        <f t="shared" si="2"/>
        <v>0</v>
      </c>
      <c r="I31" s="13"/>
      <c r="J31" s="1"/>
      <c r="K31" s="1"/>
      <c r="L31" s="1"/>
      <c r="M31" s="1"/>
      <c r="N31" s="1"/>
      <c r="O31" s="1"/>
      <c r="P31" s="1"/>
      <c r="Q31" s="1"/>
      <c r="R31" s="1"/>
    </row>
    <row r="32" spans="2:18" ht="51">
      <c r="B32" s="2" t="s">
        <v>42</v>
      </c>
      <c r="C32" s="2" t="s">
        <v>40</v>
      </c>
      <c r="D32" s="3" t="s">
        <v>74</v>
      </c>
      <c r="E32" s="2" t="s">
        <v>13</v>
      </c>
      <c r="F32" s="5">
        <v>5.6</v>
      </c>
      <c r="G32" s="5">
        <v>0</v>
      </c>
      <c r="H32" s="5">
        <f t="shared" si="2"/>
        <v>0</v>
      </c>
      <c r="I32" s="13"/>
      <c r="J32" s="1"/>
      <c r="K32" s="1"/>
      <c r="L32" s="1"/>
      <c r="M32" s="1"/>
      <c r="N32" s="1"/>
      <c r="O32" s="1"/>
      <c r="P32" s="1"/>
      <c r="Q32" s="1"/>
      <c r="R32" s="1"/>
    </row>
    <row r="33" spans="2:18" ht="25.5">
      <c r="B33" s="2">
        <v>21</v>
      </c>
      <c r="C33" s="2" t="s">
        <v>45</v>
      </c>
      <c r="D33" s="3" t="s">
        <v>61</v>
      </c>
      <c r="E33" s="2" t="s">
        <v>14</v>
      </c>
      <c r="F33" s="5">
        <v>3</v>
      </c>
      <c r="G33" s="5">
        <v>0</v>
      </c>
      <c r="H33" s="5">
        <f t="shared" si="2"/>
        <v>0</v>
      </c>
      <c r="I33" s="13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20" t="s">
        <v>50</v>
      </c>
      <c r="C34" s="21"/>
      <c r="D34" s="21"/>
      <c r="E34" s="21"/>
      <c r="F34" s="21"/>
      <c r="G34" s="26">
        <f>H33+H32+H31+H30+H29+H28+H26+H24+H23+H22+H20+H19+H18+H17+H16+H15+H14+H13+H11+H9+H8</f>
        <v>0</v>
      </c>
      <c r="H34" s="27"/>
      <c r="I34" s="13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22" t="s">
        <v>51</v>
      </c>
      <c r="C35" s="23"/>
      <c r="D35" s="23"/>
      <c r="E35" s="23"/>
      <c r="F35" s="23"/>
      <c r="G35" s="28">
        <f>G34*23%</f>
        <v>0</v>
      </c>
      <c r="H35" s="29"/>
      <c r="I35" s="13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24" t="s">
        <v>52</v>
      </c>
      <c r="C36" s="25"/>
      <c r="D36" s="25"/>
      <c r="E36" s="25"/>
      <c r="F36" s="25"/>
      <c r="G36" s="30">
        <f>G34+G35</f>
        <v>0</v>
      </c>
      <c r="H36" s="31"/>
      <c r="I36" s="13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4"/>
      <c r="C37" s="14"/>
      <c r="D37" s="15"/>
      <c r="E37" s="14"/>
      <c r="F37" s="14"/>
      <c r="G37" s="14"/>
      <c r="H37" s="14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54" customHeight="1">
      <c r="B38" s="43" t="s">
        <v>87</v>
      </c>
      <c r="C38" s="43"/>
      <c r="D38" s="43"/>
      <c r="E38" s="43"/>
      <c r="F38" s="43"/>
      <c r="G38" s="43"/>
      <c r="H38" s="43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43"/>
      <c r="C39" s="43"/>
      <c r="D39" s="43"/>
      <c r="E39" s="43"/>
      <c r="F39" s="43"/>
      <c r="G39" s="43"/>
      <c r="H39" s="43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37"/>
      <c r="C40" s="37"/>
      <c r="D40" s="38"/>
      <c r="E40" s="37"/>
      <c r="F40" s="37"/>
      <c r="G40" s="37"/>
      <c r="H40" s="37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39" t="s">
        <v>83</v>
      </c>
      <c r="C41" s="39"/>
      <c r="D41" s="39"/>
      <c r="E41" s="39"/>
      <c r="F41" s="39"/>
      <c r="G41" s="39"/>
      <c r="H41" s="39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41.25" customHeight="1">
      <c r="B42" s="40" t="s">
        <v>84</v>
      </c>
      <c r="C42" s="40"/>
      <c r="D42" s="37"/>
      <c r="E42" s="41" t="s">
        <v>85</v>
      </c>
      <c r="F42" s="41"/>
      <c r="G42" s="41"/>
      <c r="H42" s="4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64.5" customHeight="1">
      <c r="B44" s="1"/>
      <c r="C44" s="44" t="s">
        <v>86</v>
      </c>
      <c r="D44" s="44"/>
      <c r="E44" s="44"/>
      <c r="F44" s="44"/>
      <c r="G44" s="44"/>
      <c r="H44" s="44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05" hidden="1" customHeight="1">
      <c r="B45" s="1"/>
      <c r="C45" s="44"/>
      <c r="D45" s="44"/>
      <c r="E45" s="44"/>
      <c r="F45" s="44"/>
      <c r="G45" s="44"/>
      <c r="H45" s="44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4.25" customHeight="1">
      <c r="B46" s="42"/>
      <c r="C46" s="42"/>
      <c r="D46" s="42"/>
      <c r="E46" s="42"/>
      <c r="F46" s="42"/>
      <c r="G46" s="42"/>
      <c r="H46" s="42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42"/>
      <c r="C47" s="42"/>
      <c r="D47" s="42"/>
      <c r="E47" s="42"/>
      <c r="F47" s="42"/>
      <c r="G47" s="42"/>
      <c r="H47" s="42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42"/>
      <c r="C48" s="42"/>
      <c r="D48" s="42"/>
      <c r="E48" s="42"/>
      <c r="F48" s="42"/>
      <c r="G48" s="42"/>
      <c r="H48" s="42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</sheetData>
  <mergeCells count="21">
    <mergeCell ref="B38:H39"/>
    <mergeCell ref="B41:H41"/>
    <mergeCell ref="B42:C42"/>
    <mergeCell ref="E42:H42"/>
    <mergeCell ref="B46:H48"/>
    <mergeCell ref="C44:H45"/>
    <mergeCell ref="B3:H3"/>
    <mergeCell ref="B4:H4"/>
    <mergeCell ref="B2:H2"/>
    <mergeCell ref="B7:H7"/>
    <mergeCell ref="B10:H10"/>
    <mergeCell ref="B12:H12"/>
    <mergeCell ref="B34:F34"/>
    <mergeCell ref="B35:F35"/>
    <mergeCell ref="B36:F36"/>
    <mergeCell ref="G34:H34"/>
    <mergeCell ref="G35:H35"/>
    <mergeCell ref="G36:H36"/>
    <mergeCell ref="B25:H25"/>
    <mergeCell ref="B27:H27"/>
    <mergeCell ref="B21:H21"/>
  </mergeCells>
  <pageMargins left="0.23622047244094488" right="0.23622047244094488" top="0.23622047244094488" bottom="0.2362204724409448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jdudka</cp:lastModifiedBy>
  <cp:lastPrinted>2021-05-31T11:08:11Z</cp:lastPrinted>
  <dcterms:created xsi:type="dcterms:W3CDTF">2021-03-11T06:51:44Z</dcterms:created>
  <dcterms:modified xsi:type="dcterms:W3CDTF">2021-05-31T11:08:16Z</dcterms:modified>
</cp:coreProperties>
</file>