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osztory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<sst xmlns="http://schemas.openxmlformats.org/spreadsheetml/2006/main" count="162" uniqueCount="87">
  <si>
    <t xml:space="preserve">KOSZTORYS  OFERTOWY</t>
  </si>
  <si>
    <t xml:space="preserve">Budowa boiska wielofunkcyjnego na terenie SSP6 przy ul. Batorego we Wrześni </t>
  </si>
  <si>
    <t xml:space="preserve">Budowa oświetlenia boiska wielofunkcyjnego na terenie SSP6, dz. nr 3807, 3808/15 </t>
  </si>
  <si>
    <t xml:space="preserve">Lp</t>
  </si>
  <si>
    <t xml:space="preserve">KNR, KNNR</t>
  </si>
  <si>
    <t xml:space="preserve">Opis pozycji</t>
  </si>
  <si>
    <t xml:space="preserve">Ilość</t>
  </si>
  <si>
    <t xml:space="preserve">J.m.</t>
  </si>
  <si>
    <t xml:space="preserve">c.j. netto</t>
  </si>
  <si>
    <t xml:space="preserve">Wartość netto</t>
  </si>
  <si>
    <t xml:space="preserve">a</t>
  </si>
  <si>
    <t xml:space="preserve">ELEMENT</t>
  </si>
  <si>
    <t xml:space="preserve">Linia kablowa nn 0,4kV - zasilanie SO</t>
  </si>
  <si>
    <t xml:space="preserve"> 231-0815-01-00</t>
  </si>
  <si>
    <t xml:space="preserve">Rozebranie chodników, wysepek przystankowych i przejść dla pieszych, z płyt: betonowych 35x35x5 cm, na podsypce piaskowej</t>
  </si>
  <si>
    <t xml:space="preserve">m2</t>
  </si>
  <si>
    <t xml:space="preserve"> 005-0701-02-00</t>
  </si>
  <si>
    <t xml:space="preserve">Ręczne kopanie rowów dla kabli, w gruncie : kat. III</t>
  </si>
  <si>
    <t xml:space="preserve">m3</t>
  </si>
  <si>
    <t xml:space="preserve"> 005-0702-02-00</t>
  </si>
  <si>
    <t xml:space="preserve">Ręczne zasypywanie rowów dla kabli, w gruncie : kat. III</t>
  </si>
  <si>
    <t xml:space="preserve"> 005-0706-01-00</t>
  </si>
  <si>
    <t xml:space="preserve">Nasypanie warstwy piasku na dnie rowu kablowego o szerokości: do 0,4 m</t>
  </si>
  <si>
    <t xml:space="preserve">m</t>
  </si>
  <si>
    <t xml:space="preserve"> 001-0408-02-00</t>
  </si>
  <si>
    <t xml:space="preserve">Zagęszczanie nasypów ubijakami mechanicznymi, w gruncie: spoistym kat. III</t>
  </si>
  <si>
    <t xml:space="preserve"> 005-0705-01-00</t>
  </si>
  <si>
    <t xml:space="preserve">Ułożenie rur osłonowych RHDPEk 75</t>
  </si>
  <si>
    <t xml:space="preserve"> 005-0723-02-00</t>
  </si>
  <si>
    <t xml:space="preserve">Przewierty mechaniczne pod obiektami, RHDPE75</t>
  </si>
  <si>
    <t xml:space="preserve"> 005-0707-02-00</t>
  </si>
  <si>
    <t xml:space="preserve">Ręczne układanie kabli w rowach kablowych, o masie pon. 0,5 do 1,0 kg/m, z przykryciem kabli: folią z PCW uplast.gr.pow.0,4-0,6 mm gat.I/II - kabel YAKY 4x25mm2</t>
  </si>
  <si>
    <t xml:space="preserve"> 005-0715-02-00</t>
  </si>
  <si>
    <t xml:space="preserve">Układanie kabli w budynkach, budowlach lub na estakadach, z mocowaniem, o masie: ponad 0,5 do 1,0 kg/m - kabel YAKY 4x25mm2</t>
  </si>
  <si>
    <t xml:space="preserve"> 005-0713-02-00</t>
  </si>
  <si>
    <t xml:space="preserve">Układanie kabli w rurach, pustakach lub kanałach zamkniętych, o masie: ponad 0,5 do 1,0 kg/m - kabel YAKY 4x25mm2</t>
  </si>
  <si>
    <t xml:space="preserve"> 005-0726-10-00</t>
  </si>
  <si>
    <t xml:space="preserve">Obróbka na sucho kabli na nap.do 1 kV, o izolacji i powłoce z tworzyw sztucznych - zarobienie na sucho końca kabla 4-żyłowego, o przekroju żył: 25 mm2</t>
  </si>
  <si>
    <t xml:space="preserve">szt</t>
  </si>
  <si>
    <t xml:space="preserve"> 005-0401-04-00</t>
  </si>
  <si>
    <t xml:space="preserve">Montaż szafki oświetleniowej</t>
  </si>
  <si>
    <t xml:space="preserve">kpl</t>
  </si>
  <si>
    <t xml:space="preserve"> 005-0602-04-00</t>
  </si>
  <si>
    <t xml:space="preserve">Montaż przewodów uziemiających i wyrównawczych wykonanych z bednarki ocynkowanej o przekroju do 120 mm2: ułożonych luzem</t>
  </si>
  <si>
    <t xml:space="preserve"> 005-0606-05-00</t>
  </si>
  <si>
    <t xml:space="preserve">Montaż metodą udarową uziomu ze stali profilowanej miedziowanej, w gruncie: kat.III  - długość uziomu 4,5 m</t>
  </si>
  <si>
    <t xml:space="preserve">uziom</t>
  </si>
  <si>
    <t xml:space="preserve"> 005-0606-06-00</t>
  </si>
  <si>
    <t xml:space="preserve">Montaż metodą udarową uziomu ze stali profilowanej miedziowanej, w gruncie: kat.III  - za każde następne 1,5 m dług.uziomu</t>
  </si>
  <si>
    <t xml:space="preserve"> 005-1304-01-00</t>
  </si>
  <si>
    <t xml:space="preserve">Badania i pomiary instalacji uziemienia ochronnego lub roboczego: - pierwszy pomiar</t>
  </si>
  <si>
    <t xml:space="preserve"> 005-1302-03-00</t>
  </si>
  <si>
    <t xml:space="preserve">Badanie linii kablowej: niskiego napięcia - kabel 4-żyłowy</t>
  </si>
  <si>
    <t xml:space="preserve">odc</t>
  </si>
  <si>
    <t xml:space="preserve"> 514-0604-01-00</t>
  </si>
  <si>
    <t xml:space="preserve">Mocowanie tabliczek opisowych: przykręcanych</t>
  </si>
  <si>
    <t xml:space="preserve"> 231-0502-01-00</t>
  </si>
  <si>
    <t xml:space="preserve">Chodniki z płyt betonowych o wymiarach 35x35x5 cm, na podsypce: piaskowej, z wypełn.spoin piaskiem</t>
  </si>
  <si>
    <t xml:space="preserve">b</t>
  </si>
  <si>
    <t xml:space="preserve">Linia kablowa nn 0,4kV - zasilanie słupów oświetleniowych</t>
  </si>
  <si>
    <t xml:space="preserve"> 401-0108-06-00</t>
  </si>
  <si>
    <t xml:space="preserve">Wywóz ziemi samochodami samowyładowczymi na odległość do 1 km, z załadowaniem i wyładowaniem gruntu kategorii: III</t>
  </si>
  <si>
    <t xml:space="preserve"> 005-1001-01-00</t>
  </si>
  <si>
    <t xml:space="preserve">Montaż i stawianie słup ośmiokątny 10m, ocynkowany ogniowo, grubość ścianki 4mm</t>
  </si>
  <si>
    <t xml:space="preserve"> 005-1002-01-00</t>
  </si>
  <si>
    <t xml:space="preserve">Montaż belki B2</t>
  </si>
  <si>
    <t xml:space="preserve"> 005-1004-02-00</t>
  </si>
  <si>
    <t xml:space="preserve">Montaż opraw oświetlenia zewnetrznego oprawa oświetleniowa LED 96 LEDs 55mA NW 740 125W</t>
  </si>
  <si>
    <t xml:space="preserve"> 005-1003-02-00</t>
  </si>
  <si>
    <t xml:space="preserve">Montaż przewodów do opraw oświetleniowych, przez wciąganie w słupy, rury osłonowe i wysięgniki, przy wysokości latarń: 10 m</t>
  </si>
  <si>
    <t xml:space="preserve"> 005-1006-01-00</t>
  </si>
  <si>
    <t xml:space="preserve">Montaż: złącze bezpiecznikowe IZK</t>
  </si>
  <si>
    <t xml:space="preserve">Montaż metodą udarową uziomu ze stali profilowanej, w gruncie: kat.III  - długość uziomu 4,5 m</t>
  </si>
  <si>
    <t xml:space="preserve"> 005-1304-02-00</t>
  </si>
  <si>
    <t xml:space="preserve">Badania i pomiary instalacji uziemienia ochronnego lub roboczego: - każdy następny pomiar</t>
  </si>
  <si>
    <t xml:space="preserve">c</t>
  </si>
  <si>
    <t xml:space="preserve">Wytyczenie i geodezja powykonawcza</t>
  </si>
  <si>
    <t xml:space="preserve">kpl.</t>
  </si>
  <si>
    <t xml:space="preserve">d</t>
  </si>
  <si>
    <t xml:space="preserve">Naprawa nawierzchni</t>
  </si>
  <si>
    <t xml:space="preserve">e</t>
  </si>
  <si>
    <t xml:space="preserve">Rury osłonowe dla systemu monitoringu oraz systemu otwierania furtki</t>
  </si>
  <si>
    <t xml:space="preserve">Ułożenie rur osłonowych RHDPEk 32</t>
  </si>
  <si>
    <t xml:space="preserve">Ułożenie rur osłonowych RHDPEk 32 (odcinki do latarni oraz do furtki)</t>
  </si>
  <si>
    <t xml:space="preserve"> 005-0113-02-00</t>
  </si>
  <si>
    <t xml:space="preserve">Rury ochronne z PP o średnicy 250mm (jako studzienki rewizyjne)</t>
  </si>
  <si>
    <t xml:space="preserve">Łącznie wartość netto: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</si>
</sst>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000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 Narrow CE"/>
      <family val="2"/>
      <charset val="1"/>
    </font>
    <font>
      <b val="true"/>
      <sz val="14"/>
      <color rgb="FF000000"/>
      <name val="Arial Narrow CE"/>
      <family val="2"/>
      <charset val="1"/>
    </font>
    <font>
      <b val="true"/>
      <sz val="14"/>
      <color rgb="FF080000"/>
      <name val="Arial Narrow CE"/>
      <family val="2"/>
      <charset val="1"/>
    </font>
    <font>
      <sz val="10"/>
      <color rgb="FF080000"/>
      <name val="Arial Narrow CE"/>
      <family val="2"/>
      <charset val="1"/>
    </font>
    <font>
      <b val="true"/>
      <sz val="12"/>
      <color rgb="FF000000"/>
      <name val="Arial Narrow CE"/>
      <family val="2"/>
      <charset val="1"/>
    </font>
    <font>
      <b val="true"/>
      <sz val="12"/>
      <color rgb="FF080000"/>
      <name val="Arial Narrow CE"/>
      <family val="2"/>
      <charset val="1"/>
    </font>
    <font>
      <b val="true"/>
      <sz val="10"/>
      <color rgb="FF080000"/>
      <name val="Arial Narrow CE"/>
      <family val="2"/>
      <charset val="1"/>
    </font>
    <font>
      <b val="true"/>
      <sz val="10"/>
      <color rgb="FF000000"/>
      <name val="Arial Narrow CE"/>
      <family val="2"/>
      <charset val="1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800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61" activeCellId="0" sqref="G61"/>
    </sheetView>
  </sheetViews>
  <sheetFormatPr defaultColWidth="8.6875" defaultRowHeight="22.7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12.71"/>
    <col collapsed="false" customWidth="true" hidden="false" outlineLevel="0" max="3" min="3" style="2" width="86.3"/>
    <col collapsed="false" customWidth="true" hidden="false" outlineLevel="0" max="4" min="4" style="3" width="7.08"/>
    <col collapsed="false" customWidth="true" hidden="false" outlineLevel="0" max="5" min="5" style="3" width="6.71"/>
    <col collapsed="false" customWidth="true" hidden="false" outlineLevel="0" max="6" min="6" style="4" width="8.33"/>
    <col collapsed="false" customWidth="true" hidden="false" outlineLevel="0" max="7" min="7" style="4" width="12.22"/>
    <col collapsed="false" customWidth="false" hidden="false" outlineLevel="0" max="1010" min="8" style="2" width="8.67"/>
    <col collapsed="false" customWidth="true" hidden="false" outlineLevel="0" max="1023" min="1011" style="2" width="11.52"/>
    <col collapsed="false" customWidth="true" hidden="false" outlineLevel="0" max="1024" min="1024" style="0" width="11.52"/>
  </cols>
  <sheetData>
    <row r="1" customFormat="false" ht="22.7" hidden="false" customHeight="true" outlineLevel="0" collapsed="false">
      <c r="A1" s="5"/>
      <c r="B1" s="5"/>
      <c r="C1" s="6" t="s">
        <v>0</v>
      </c>
      <c r="D1" s="7"/>
      <c r="E1" s="7"/>
      <c r="F1" s="8"/>
      <c r="G1" s="8"/>
    </row>
    <row r="2" customFormat="false" ht="22.7" hidden="false" customHeight="true" outlineLevel="0" collapsed="false">
      <c r="C2" s="9"/>
    </row>
    <row r="3" customFormat="false" ht="22.7" hidden="false" customHeight="true" outlineLevel="0" collapsed="false">
      <c r="A3" s="5" t="s">
        <v>1</v>
      </c>
      <c r="B3" s="5"/>
      <c r="C3" s="5"/>
      <c r="D3" s="5"/>
      <c r="E3" s="5"/>
      <c r="F3" s="5"/>
      <c r="G3" s="5"/>
    </row>
    <row r="4" customFormat="false" ht="22.7" hidden="false" customHeight="true" outlineLevel="0" collapsed="false">
      <c r="C4" s="9"/>
    </row>
    <row r="5" customFormat="false" ht="22.7" hidden="false" customHeight="true" outlineLevel="0" collapsed="false">
      <c r="A5" s="10"/>
      <c r="B5" s="10"/>
      <c r="C5" s="11" t="s">
        <v>2</v>
      </c>
      <c r="D5" s="12"/>
      <c r="E5" s="12"/>
      <c r="F5" s="12"/>
      <c r="G5" s="12"/>
    </row>
    <row r="8" s="1" customFormat="true" ht="22.7" hidden="false" customHeight="true" outlineLevel="0" collapsed="false">
      <c r="A8" s="13" t="s">
        <v>3</v>
      </c>
      <c r="B8" s="13" t="s">
        <v>4</v>
      </c>
      <c r="C8" s="13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AMJ8" s="15"/>
    </row>
    <row r="9" s="21" customFormat="true" ht="22.7" hidden="false" customHeight="true" outlineLevel="0" collapsed="false">
      <c r="A9" s="16" t="s">
        <v>10</v>
      </c>
      <c r="B9" s="16" t="s">
        <v>11</v>
      </c>
      <c r="C9" s="17" t="s">
        <v>12</v>
      </c>
      <c r="D9" s="17"/>
      <c r="E9" s="17"/>
      <c r="F9" s="17"/>
      <c r="G9" s="18" t="n">
        <f aca="false">SUM(G10:G28)</f>
        <v>0</v>
      </c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J9" s="22"/>
    </row>
    <row r="10" customFormat="false" ht="22.7" hidden="false" customHeight="true" outlineLevel="0" collapsed="false">
      <c r="A10" s="13" t="n">
        <v>1</v>
      </c>
      <c r="B10" s="13" t="s">
        <v>13</v>
      </c>
      <c r="C10" s="23" t="s">
        <v>14</v>
      </c>
      <c r="D10" s="14" t="n">
        <v>15</v>
      </c>
      <c r="E10" s="14" t="s">
        <v>15</v>
      </c>
      <c r="F10" s="24"/>
      <c r="G10" s="24" t="n">
        <f aca="false">ROUND(D10*F10,2)</f>
        <v>0</v>
      </c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customFormat="false" ht="22.7" hidden="false" customHeight="true" outlineLevel="0" collapsed="false">
      <c r="A11" s="13" t="n">
        <v>2</v>
      </c>
      <c r="B11" s="13" t="s">
        <v>16</v>
      </c>
      <c r="C11" s="23" t="s">
        <v>17</v>
      </c>
      <c r="D11" s="14" t="n">
        <v>21.76</v>
      </c>
      <c r="E11" s="14" t="s">
        <v>18</v>
      </c>
      <c r="F11" s="24"/>
      <c r="G11" s="24" t="n">
        <f aca="false">ROUND(D11*F11,2)</f>
        <v>0</v>
      </c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2" customFormat="false" ht="22.7" hidden="false" customHeight="true" outlineLevel="0" collapsed="false">
      <c r="A12" s="13" t="n">
        <v>3</v>
      </c>
      <c r="B12" s="13" t="s">
        <v>19</v>
      </c>
      <c r="C12" s="23" t="s">
        <v>20</v>
      </c>
      <c r="D12" s="14" t="n">
        <v>16.32</v>
      </c>
      <c r="E12" s="14" t="s">
        <v>18</v>
      </c>
      <c r="F12" s="24"/>
      <c r="G12" s="24" t="n">
        <f aca="false">ROUND(D12*F12,2)</f>
        <v>0</v>
      </c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customFormat="false" ht="22.7" hidden="false" customHeight="true" outlineLevel="0" collapsed="false">
      <c r="A13" s="13" t="n">
        <v>4</v>
      </c>
      <c r="B13" s="13" t="s">
        <v>21</v>
      </c>
      <c r="C13" s="23" t="s">
        <v>22</v>
      </c>
      <c r="D13" s="14" t="n">
        <v>136</v>
      </c>
      <c r="E13" s="14" t="s">
        <v>23</v>
      </c>
      <c r="F13" s="24"/>
      <c r="G13" s="24" t="n">
        <f aca="false">ROUND(D13*F13,2)</f>
        <v>0</v>
      </c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</row>
    <row r="14" customFormat="false" ht="22.7" hidden="false" customHeight="true" outlineLevel="0" collapsed="false">
      <c r="A14" s="13" t="n">
        <v>5</v>
      </c>
      <c r="B14" s="13" t="s">
        <v>24</v>
      </c>
      <c r="C14" s="23" t="s">
        <v>25</v>
      </c>
      <c r="D14" s="14" t="n">
        <v>16.32</v>
      </c>
      <c r="E14" s="14" t="s">
        <v>18</v>
      </c>
      <c r="F14" s="24"/>
      <c r="G14" s="24" t="n">
        <f aca="false">ROUND(D14*F14,2)</f>
        <v>0</v>
      </c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</row>
    <row r="15" customFormat="false" ht="22.7" hidden="false" customHeight="true" outlineLevel="0" collapsed="false">
      <c r="A15" s="13" t="n">
        <v>6</v>
      </c>
      <c r="B15" s="13" t="s">
        <v>26</v>
      </c>
      <c r="C15" s="23" t="s">
        <v>27</v>
      </c>
      <c r="D15" s="14" t="n">
        <v>4</v>
      </c>
      <c r="E15" s="14" t="s">
        <v>23</v>
      </c>
      <c r="F15" s="24"/>
      <c r="G15" s="24" t="n">
        <f aca="false">ROUND(D15*F15,2)</f>
        <v>0</v>
      </c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customFormat="false" ht="22.7" hidden="false" customHeight="true" outlineLevel="0" collapsed="false">
      <c r="A16" s="13" t="n">
        <v>7</v>
      </c>
      <c r="B16" s="13" t="s">
        <v>28</v>
      </c>
      <c r="C16" s="23" t="s">
        <v>29</v>
      </c>
      <c r="D16" s="14" t="n">
        <v>21</v>
      </c>
      <c r="E16" s="14" t="s">
        <v>23</v>
      </c>
      <c r="F16" s="24"/>
      <c r="G16" s="24" t="n">
        <f aca="false">ROUND(D16*F16,2)</f>
        <v>0</v>
      </c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customFormat="false" ht="28.35" hidden="false" customHeight="true" outlineLevel="0" collapsed="false">
      <c r="A17" s="13" t="n">
        <v>8</v>
      </c>
      <c r="B17" s="13" t="s">
        <v>30</v>
      </c>
      <c r="C17" s="23" t="s">
        <v>31</v>
      </c>
      <c r="D17" s="14" t="n">
        <v>64</v>
      </c>
      <c r="E17" s="14" t="s">
        <v>23</v>
      </c>
      <c r="F17" s="24"/>
      <c r="G17" s="24" t="n">
        <f aca="false">ROUND(D17*F17,2)</f>
        <v>0</v>
      </c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customFormat="false" ht="28.35" hidden="false" customHeight="true" outlineLevel="0" collapsed="false">
      <c r="A18" s="13" t="n">
        <v>9</v>
      </c>
      <c r="B18" s="13" t="s">
        <v>32</v>
      </c>
      <c r="C18" s="23" t="s">
        <v>33</v>
      </c>
      <c r="D18" s="14" t="n">
        <v>4</v>
      </c>
      <c r="E18" s="14" t="s">
        <v>23</v>
      </c>
      <c r="F18" s="24"/>
      <c r="G18" s="24" t="n">
        <f aca="false">ROUND(D18*F18,2)</f>
        <v>0</v>
      </c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customFormat="false" ht="22.7" hidden="false" customHeight="true" outlineLevel="0" collapsed="false">
      <c r="A19" s="13" t="n">
        <v>10</v>
      </c>
      <c r="B19" s="13" t="s">
        <v>34</v>
      </c>
      <c r="C19" s="23" t="s">
        <v>35</v>
      </c>
      <c r="D19" s="14" t="n">
        <v>25</v>
      </c>
      <c r="E19" s="14" t="s">
        <v>23</v>
      </c>
      <c r="F19" s="24"/>
      <c r="G19" s="24" t="n">
        <f aca="false">ROUND(D19*F19,2)</f>
        <v>0</v>
      </c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customFormat="false" ht="28.35" hidden="false" customHeight="true" outlineLevel="0" collapsed="false">
      <c r="A20" s="13" t="n">
        <v>11</v>
      </c>
      <c r="B20" s="13" t="s">
        <v>36</v>
      </c>
      <c r="C20" s="23" t="s">
        <v>37</v>
      </c>
      <c r="D20" s="14" t="n">
        <v>2</v>
      </c>
      <c r="E20" s="14" t="s">
        <v>38</v>
      </c>
      <c r="F20" s="24"/>
      <c r="G20" s="24" t="n">
        <f aca="false">ROUND(D20*F20,2)</f>
        <v>0</v>
      </c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customFormat="false" ht="22.7" hidden="false" customHeight="true" outlineLevel="0" collapsed="false">
      <c r="A21" s="13" t="n">
        <v>12</v>
      </c>
      <c r="B21" s="13" t="s">
        <v>39</v>
      </c>
      <c r="C21" s="23" t="s">
        <v>40</v>
      </c>
      <c r="D21" s="14" t="n">
        <v>1</v>
      </c>
      <c r="E21" s="14" t="s">
        <v>41</v>
      </c>
      <c r="F21" s="24"/>
      <c r="G21" s="24" t="n">
        <f aca="false">ROUND(D21*F21,2)</f>
        <v>0</v>
      </c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customFormat="false" ht="22.7" hidden="false" customHeight="true" outlineLevel="0" collapsed="false">
      <c r="A22" s="13" t="n">
        <v>13</v>
      </c>
      <c r="B22" s="13" t="s">
        <v>42</v>
      </c>
      <c r="C22" s="23" t="s">
        <v>43</v>
      </c>
      <c r="D22" s="14" t="n">
        <v>20</v>
      </c>
      <c r="E22" s="14" t="s">
        <v>23</v>
      </c>
      <c r="F22" s="24"/>
      <c r="G22" s="24" t="n">
        <f aca="false">ROUND(D22*F22,2)</f>
        <v>0</v>
      </c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customFormat="false" ht="22.7" hidden="false" customHeight="true" outlineLevel="0" collapsed="false">
      <c r="A23" s="13" t="n">
        <v>14</v>
      </c>
      <c r="B23" s="13" t="s">
        <v>44</v>
      </c>
      <c r="C23" s="23" t="s">
        <v>45</v>
      </c>
      <c r="D23" s="14" t="n">
        <v>1</v>
      </c>
      <c r="E23" s="14" t="s">
        <v>46</v>
      </c>
      <c r="F23" s="24"/>
      <c r="G23" s="24" t="n">
        <f aca="false">ROUND(D23*F23,2)</f>
        <v>0</v>
      </c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customFormat="false" ht="22.7" hidden="false" customHeight="true" outlineLevel="0" collapsed="false">
      <c r="A24" s="13" t="n">
        <v>15</v>
      </c>
      <c r="B24" s="13" t="s">
        <v>47</v>
      </c>
      <c r="C24" s="23" t="s">
        <v>48</v>
      </c>
      <c r="D24" s="14" t="n">
        <v>1</v>
      </c>
      <c r="E24" s="14" t="s">
        <v>46</v>
      </c>
      <c r="F24" s="24"/>
      <c r="G24" s="24" t="n">
        <f aca="false">ROUND(D24*F24,2)</f>
        <v>0</v>
      </c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customFormat="false" ht="22.7" hidden="false" customHeight="true" outlineLevel="0" collapsed="false">
      <c r="A25" s="13" t="n">
        <v>16</v>
      </c>
      <c r="B25" s="13" t="s">
        <v>49</v>
      </c>
      <c r="C25" s="23" t="s">
        <v>50</v>
      </c>
      <c r="D25" s="14" t="n">
        <v>1</v>
      </c>
      <c r="E25" s="14" t="s">
        <v>38</v>
      </c>
      <c r="F25" s="24"/>
      <c r="G25" s="24" t="n">
        <f aca="false">ROUND(D25*F25,2)</f>
        <v>0</v>
      </c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customFormat="false" ht="22.7" hidden="false" customHeight="true" outlineLevel="0" collapsed="false">
      <c r="A26" s="13" t="n">
        <v>17</v>
      </c>
      <c r="B26" s="13" t="s">
        <v>51</v>
      </c>
      <c r="C26" s="23" t="s">
        <v>52</v>
      </c>
      <c r="D26" s="14" t="n">
        <v>1</v>
      </c>
      <c r="E26" s="14" t="s">
        <v>53</v>
      </c>
      <c r="F26" s="24"/>
      <c r="G26" s="24" t="n">
        <f aca="false">ROUND(D26*F26,2)</f>
        <v>0</v>
      </c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customFormat="false" ht="22.7" hidden="false" customHeight="true" outlineLevel="0" collapsed="false">
      <c r="A27" s="13" t="n">
        <v>18</v>
      </c>
      <c r="B27" s="13" t="s">
        <v>54</v>
      </c>
      <c r="C27" s="23" t="s">
        <v>55</v>
      </c>
      <c r="D27" s="14" t="n">
        <v>1</v>
      </c>
      <c r="E27" s="14" t="s">
        <v>38</v>
      </c>
      <c r="F27" s="24"/>
      <c r="G27" s="24" t="n">
        <f aca="false">ROUND(D27*F27,2)</f>
        <v>0</v>
      </c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customFormat="false" ht="22.7" hidden="false" customHeight="true" outlineLevel="0" collapsed="false">
      <c r="A28" s="13" t="n">
        <v>19</v>
      </c>
      <c r="B28" s="13" t="s">
        <v>56</v>
      </c>
      <c r="C28" s="23" t="s">
        <v>57</v>
      </c>
      <c r="D28" s="14" t="n">
        <v>15</v>
      </c>
      <c r="E28" s="14" t="s">
        <v>15</v>
      </c>
      <c r="F28" s="24"/>
      <c r="G28" s="24" t="n">
        <f aca="false">ROUND(D28*F28,2)</f>
        <v>0</v>
      </c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customFormat="false" ht="22.7" hidden="false" customHeight="true" outlineLevel="0" collapsed="false">
      <c r="A29" s="16" t="s">
        <v>58</v>
      </c>
      <c r="B29" s="16" t="s">
        <v>11</v>
      </c>
      <c r="C29" s="17" t="s">
        <v>59</v>
      </c>
      <c r="D29" s="17"/>
      <c r="E29" s="17"/>
      <c r="F29" s="17"/>
      <c r="G29" s="18" t="n">
        <f aca="false">SUM(G30:G50)</f>
        <v>0</v>
      </c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customFormat="false" ht="22.7" hidden="false" customHeight="true" outlineLevel="0" collapsed="false">
      <c r="A30" s="13" t="n">
        <v>20</v>
      </c>
      <c r="B30" s="13" t="s">
        <v>16</v>
      </c>
      <c r="C30" s="23" t="s">
        <v>17</v>
      </c>
      <c r="D30" s="14" t="n">
        <v>26.88</v>
      </c>
      <c r="E30" s="14" t="s">
        <v>18</v>
      </c>
      <c r="F30" s="24"/>
      <c r="G30" s="24" t="n">
        <f aca="false">ROUND(D30*F30,2)</f>
        <v>0</v>
      </c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customFormat="false" ht="22.7" hidden="false" customHeight="true" outlineLevel="0" collapsed="false">
      <c r="A31" s="13" t="n">
        <v>21</v>
      </c>
      <c r="B31" s="13" t="s">
        <v>19</v>
      </c>
      <c r="C31" s="23" t="s">
        <v>20</v>
      </c>
      <c r="D31" s="14" t="n">
        <v>20.16</v>
      </c>
      <c r="E31" s="14" t="s">
        <v>18</v>
      </c>
      <c r="F31" s="24"/>
      <c r="G31" s="24" t="n">
        <f aca="false">ROUND(D31*F31,2)</f>
        <v>0</v>
      </c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customFormat="false" ht="22.7" hidden="false" customHeight="true" outlineLevel="0" collapsed="false">
      <c r="A32" s="13" t="n">
        <v>22</v>
      </c>
      <c r="B32" s="13" t="s">
        <v>21</v>
      </c>
      <c r="C32" s="23" t="s">
        <v>22</v>
      </c>
      <c r="D32" s="14" t="n">
        <v>168</v>
      </c>
      <c r="E32" s="14" t="s">
        <v>23</v>
      </c>
      <c r="F32" s="24"/>
      <c r="G32" s="24" t="n">
        <f aca="false">ROUND(D32*F32,2)</f>
        <v>0</v>
      </c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customFormat="false" ht="22.7" hidden="false" customHeight="true" outlineLevel="0" collapsed="false">
      <c r="A33" s="13" t="n">
        <v>23</v>
      </c>
      <c r="B33" s="13" t="s">
        <v>24</v>
      </c>
      <c r="C33" s="23" t="s">
        <v>25</v>
      </c>
      <c r="D33" s="14" t="n">
        <v>20.16</v>
      </c>
      <c r="E33" s="14" t="s">
        <v>18</v>
      </c>
      <c r="F33" s="24"/>
      <c r="G33" s="24" t="n">
        <f aca="false">ROUND(D33*F33,2)</f>
        <v>0</v>
      </c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customFormat="false" ht="22.7" hidden="false" customHeight="true" outlineLevel="0" collapsed="false">
      <c r="A34" s="13" t="n">
        <v>24</v>
      </c>
      <c r="B34" s="13" t="s">
        <v>60</v>
      </c>
      <c r="C34" s="23" t="s">
        <v>61</v>
      </c>
      <c r="D34" s="14" t="n">
        <v>6.72</v>
      </c>
      <c r="E34" s="14" t="s">
        <v>18</v>
      </c>
      <c r="F34" s="24"/>
      <c r="G34" s="24" t="n">
        <f aca="false">ROUND(D34*F34,2)</f>
        <v>0</v>
      </c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customFormat="false" ht="22.7" hidden="false" customHeight="true" outlineLevel="0" collapsed="false">
      <c r="A35" s="13" t="n">
        <v>25</v>
      </c>
      <c r="B35" s="13" t="s">
        <v>26</v>
      </c>
      <c r="C35" s="23" t="s">
        <v>27</v>
      </c>
      <c r="D35" s="14" t="n">
        <v>8</v>
      </c>
      <c r="E35" s="14" t="s">
        <v>23</v>
      </c>
      <c r="F35" s="24"/>
      <c r="G35" s="24" t="n">
        <f aca="false">ROUND(D35*F35,2)</f>
        <v>0</v>
      </c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customFormat="false" ht="28.35" hidden="false" customHeight="true" outlineLevel="0" collapsed="false">
      <c r="A36" s="13" t="n">
        <v>26</v>
      </c>
      <c r="B36" s="13" t="s">
        <v>30</v>
      </c>
      <c r="C36" s="23" t="s">
        <v>31</v>
      </c>
      <c r="D36" s="14" t="n">
        <v>76</v>
      </c>
      <c r="E36" s="14" t="s">
        <v>23</v>
      </c>
      <c r="F36" s="24"/>
      <c r="G36" s="24" t="n">
        <f aca="false">ROUND(D36*F36,2)</f>
        <v>0</v>
      </c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customFormat="false" ht="22.7" hidden="false" customHeight="true" outlineLevel="0" collapsed="false">
      <c r="A37" s="13" t="n">
        <v>27</v>
      </c>
      <c r="B37" s="13" t="s">
        <v>34</v>
      </c>
      <c r="C37" s="23" t="s">
        <v>35</v>
      </c>
      <c r="D37" s="14" t="n">
        <v>8</v>
      </c>
      <c r="E37" s="14" t="s">
        <v>23</v>
      </c>
      <c r="F37" s="24"/>
      <c r="G37" s="24" t="n">
        <f aca="false">ROUND(D37*F37,2)</f>
        <v>0</v>
      </c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customFormat="false" ht="28.35" hidden="false" customHeight="true" outlineLevel="0" collapsed="false">
      <c r="A38" s="13" t="n">
        <v>28</v>
      </c>
      <c r="B38" s="13" t="s">
        <v>32</v>
      </c>
      <c r="C38" s="23" t="s">
        <v>33</v>
      </c>
      <c r="D38" s="14" t="n">
        <v>16</v>
      </c>
      <c r="E38" s="14" t="s">
        <v>23</v>
      </c>
      <c r="F38" s="24"/>
      <c r="G38" s="24" t="n">
        <f aca="false">ROUND(D38*F38,2)</f>
        <v>0</v>
      </c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customFormat="false" ht="28.35" hidden="false" customHeight="true" outlineLevel="0" collapsed="false">
      <c r="A39" s="13" t="n">
        <v>29</v>
      </c>
      <c r="B39" s="13" t="s">
        <v>36</v>
      </c>
      <c r="C39" s="23" t="s">
        <v>37</v>
      </c>
      <c r="D39" s="14" t="n">
        <v>8</v>
      </c>
      <c r="E39" s="14" t="s">
        <v>38</v>
      </c>
      <c r="F39" s="24"/>
      <c r="G39" s="24" t="n">
        <f aca="false">ROUND(D39*F39,2)</f>
        <v>0</v>
      </c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customFormat="false" ht="22.7" hidden="false" customHeight="true" outlineLevel="0" collapsed="false">
      <c r="A40" s="13" t="n">
        <v>30</v>
      </c>
      <c r="B40" s="13" t="s">
        <v>62</v>
      </c>
      <c r="C40" s="23" t="s">
        <v>63</v>
      </c>
      <c r="D40" s="14" t="n">
        <v>4</v>
      </c>
      <c r="E40" s="14" t="s">
        <v>38</v>
      </c>
      <c r="F40" s="24"/>
      <c r="G40" s="24" t="n">
        <f aca="false">ROUND(D40*F40,2)</f>
        <v>0</v>
      </c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customFormat="false" ht="22.7" hidden="false" customHeight="true" outlineLevel="0" collapsed="false">
      <c r="A41" s="13" t="n">
        <v>31</v>
      </c>
      <c r="B41" s="13" t="s">
        <v>64</v>
      </c>
      <c r="C41" s="23" t="s">
        <v>65</v>
      </c>
      <c r="D41" s="14" t="n">
        <v>4</v>
      </c>
      <c r="E41" s="14" t="s">
        <v>38</v>
      </c>
      <c r="F41" s="24"/>
      <c r="G41" s="24" t="n">
        <f aca="false">ROUND(D41*F41,2)</f>
        <v>0</v>
      </c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customFormat="false" ht="22.7" hidden="false" customHeight="true" outlineLevel="0" collapsed="false">
      <c r="A42" s="13" t="n">
        <v>32</v>
      </c>
      <c r="B42" s="13" t="s">
        <v>66</v>
      </c>
      <c r="C42" s="23" t="s">
        <v>67</v>
      </c>
      <c r="D42" s="14" t="n">
        <v>8</v>
      </c>
      <c r="E42" s="14" t="s">
        <v>38</v>
      </c>
      <c r="F42" s="24"/>
      <c r="G42" s="24" t="n">
        <f aca="false">ROUND(D42*F42,2)</f>
        <v>0</v>
      </c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customFormat="false" ht="22.7" hidden="false" customHeight="true" outlineLevel="0" collapsed="false">
      <c r="A43" s="13" t="n">
        <v>33</v>
      </c>
      <c r="B43" s="13" t="s">
        <v>68</v>
      </c>
      <c r="C43" s="23" t="s">
        <v>69</v>
      </c>
      <c r="D43" s="14" t="n">
        <v>8</v>
      </c>
      <c r="E43" s="14" t="s">
        <v>41</v>
      </c>
      <c r="F43" s="24"/>
      <c r="G43" s="24" t="n">
        <f aca="false">ROUND(D43*F43,2)</f>
        <v>0</v>
      </c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customFormat="false" ht="22.7" hidden="false" customHeight="true" outlineLevel="0" collapsed="false">
      <c r="A44" s="13" t="n">
        <v>34</v>
      </c>
      <c r="B44" s="13" t="s">
        <v>54</v>
      </c>
      <c r="C44" s="23" t="s">
        <v>55</v>
      </c>
      <c r="D44" s="14" t="n">
        <v>4</v>
      </c>
      <c r="E44" s="14" t="s">
        <v>38</v>
      </c>
      <c r="F44" s="24"/>
      <c r="G44" s="24" t="n">
        <f aca="false">ROUND(D44*F44,2)</f>
        <v>0</v>
      </c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customFormat="false" ht="22.7" hidden="false" customHeight="true" outlineLevel="0" collapsed="false">
      <c r="A45" s="13" t="n">
        <v>35</v>
      </c>
      <c r="B45" s="13" t="s">
        <v>70</v>
      </c>
      <c r="C45" s="23" t="s">
        <v>71</v>
      </c>
      <c r="D45" s="14" t="n">
        <v>8</v>
      </c>
      <c r="E45" s="14" t="s">
        <v>38</v>
      </c>
      <c r="F45" s="24"/>
      <c r="G45" s="24" t="n">
        <f aca="false">ROUND(D45*F45,2)</f>
        <v>0</v>
      </c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customFormat="false" ht="28.35" hidden="false" customHeight="true" outlineLevel="0" collapsed="false">
      <c r="A46" s="13" t="n">
        <v>36</v>
      </c>
      <c r="B46" s="13" t="s">
        <v>42</v>
      </c>
      <c r="C46" s="23" t="s">
        <v>43</v>
      </c>
      <c r="D46" s="14" t="n">
        <v>84</v>
      </c>
      <c r="E46" s="14" t="s">
        <v>23</v>
      </c>
      <c r="F46" s="24"/>
      <c r="G46" s="24" t="n">
        <f aca="false">ROUND(D46*F46,2)</f>
        <v>0</v>
      </c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customFormat="false" ht="22.7" hidden="false" customHeight="true" outlineLevel="0" collapsed="false">
      <c r="A47" s="13" t="n">
        <v>37</v>
      </c>
      <c r="B47" s="13" t="s">
        <v>44</v>
      </c>
      <c r="C47" s="23" t="s">
        <v>72</v>
      </c>
      <c r="D47" s="14" t="n">
        <v>4</v>
      </c>
      <c r="E47" s="14" t="s">
        <v>46</v>
      </c>
      <c r="F47" s="24"/>
      <c r="G47" s="24" t="n">
        <f aca="false">ROUND(D47*F47,2)</f>
        <v>0</v>
      </c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customFormat="false" ht="22.7" hidden="false" customHeight="true" outlineLevel="0" collapsed="false">
      <c r="A48" s="13" t="n">
        <v>38</v>
      </c>
      <c r="B48" s="13" t="s">
        <v>49</v>
      </c>
      <c r="C48" s="23" t="s">
        <v>50</v>
      </c>
      <c r="D48" s="14" t="n">
        <v>4</v>
      </c>
      <c r="E48" s="14" t="s">
        <v>38</v>
      </c>
      <c r="F48" s="24"/>
      <c r="G48" s="24" t="n">
        <f aca="false">ROUND(D48*F48,2)</f>
        <v>0</v>
      </c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49" customFormat="false" ht="22.7" hidden="false" customHeight="true" outlineLevel="0" collapsed="false">
      <c r="A49" s="13" t="n">
        <v>39</v>
      </c>
      <c r="B49" s="13" t="s">
        <v>73</v>
      </c>
      <c r="C49" s="23" t="s">
        <v>74</v>
      </c>
      <c r="D49" s="14" t="n">
        <v>4</v>
      </c>
      <c r="E49" s="14" t="s">
        <v>38</v>
      </c>
      <c r="F49" s="24"/>
      <c r="G49" s="24" t="n">
        <f aca="false">ROUND(D49*F49,2)</f>
        <v>0</v>
      </c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  <row r="50" customFormat="false" ht="22.7" hidden="false" customHeight="true" outlineLevel="0" collapsed="false">
      <c r="A50" s="13" t="n">
        <v>40</v>
      </c>
      <c r="B50" s="13" t="s">
        <v>51</v>
      </c>
      <c r="C50" s="23" t="s">
        <v>52</v>
      </c>
      <c r="D50" s="14" t="n">
        <v>4</v>
      </c>
      <c r="E50" s="14" t="s">
        <v>53</v>
      </c>
      <c r="F50" s="24"/>
      <c r="G50" s="24" t="n">
        <f aca="false">ROUND(D50*F50,2)</f>
        <v>0</v>
      </c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customFormat="false" ht="22.7" hidden="false" customHeight="true" outlineLevel="0" collapsed="false">
      <c r="A51" s="16" t="s">
        <v>75</v>
      </c>
      <c r="B51" s="16" t="s">
        <v>11</v>
      </c>
      <c r="C51" s="17" t="s">
        <v>76</v>
      </c>
      <c r="D51" s="17"/>
      <c r="E51" s="17"/>
      <c r="F51" s="17"/>
      <c r="G51" s="18" t="n">
        <f aca="false">G52</f>
        <v>0</v>
      </c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customFormat="false" ht="22.7" hidden="false" customHeight="true" outlineLevel="0" collapsed="false">
      <c r="A52" s="13" t="n">
        <v>41</v>
      </c>
      <c r="B52" s="13"/>
      <c r="C52" s="23" t="s">
        <v>76</v>
      </c>
      <c r="D52" s="14" t="n">
        <v>1</v>
      </c>
      <c r="E52" s="14" t="s">
        <v>77</v>
      </c>
      <c r="F52" s="24"/>
      <c r="G52" s="24" t="n">
        <f aca="false">ROUND(D52*F52,2)</f>
        <v>0</v>
      </c>
      <c r="H52" s="25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</row>
    <row r="53" s="21" customFormat="true" ht="22.7" hidden="false" customHeight="true" outlineLevel="0" collapsed="false">
      <c r="A53" s="16" t="s">
        <v>78</v>
      </c>
      <c r="B53" s="16" t="s">
        <v>11</v>
      </c>
      <c r="C53" s="17" t="s">
        <v>79</v>
      </c>
      <c r="D53" s="17"/>
      <c r="E53" s="17"/>
      <c r="F53" s="17"/>
      <c r="G53" s="18" t="n">
        <f aca="false">G54</f>
        <v>0</v>
      </c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J53" s="22"/>
    </row>
    <row r="54" customFormat="false" ht="22.7" hidden="false" customHeight="true" outlineLevel="0" collapsed="false">
      <c r="A54" s="13" t="n">
        <v>42</v>
      </c>
      <c r="B54" s="13"/>
      <c r="C54" s="23" t="s">
        <v>79</v>
      </c>
      <c r="D54" s="14" t="n">
        <v>1</v>
      </c>
      <c r="E54" s="14" t="s">
        <v>77</v>
      </c>
      <c r="F54" s="24"/>
      <c r="G54" s="24" t="n">
        <f aca="false">ROUND(D54*F54,2)</f>
        <v>0</v>
      </c>
      <c r="H54" s="25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</row>
    <row r="55" customFormat="false" ht="22.7" hidden="false" customHeight="true" outlineLevel="0" collapsed="false">
      <c r="A55" s="16" t="s">
        <v>80</v>
      </c>
      <c r="B55" s="16" t="s">
        <v>11</v>
      </c>
      <c r="C55" s="17" t="s">
        <v>81</v>
      </c>
      <c r="D55" s="17"/>
      <c r="E55" s="17"/>
      <c r="F55" s="17"/>
      <c r="G55" s="18" t="n">
        <f aca="false">SUM(G56:G59)</f>
        <v>0</v>
      </c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</row>
    <row r="56" customFormat="false" ht="22.7" hidden="false" customHeight="true" outlineLevel="0" collapsed="false">
      <c r="A56" s="13" t="n">
        <v>43</v>
      </c>
      <c r="B56" s="13" t="s">
        <v>26</v>
      </c>
      <c r="C56" s="23" t="s">
        <v>82</v>
      </c>
      <c r="D56" s="14" t="n">
        <v>76</v>
      </c>
      <c r="E56" s="14" t="s">
        <v>23</v>
      </c>
      <c r="F56" s="24"/>
      <c r="G56" s="24" t="n">
        <f aca="false">ROUND(D56*F56,2)</f>
        <v>0</v>
      </c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customFormat="false" ht="22.7" hidden="false" customHeight="true" outlineLevel="0" collapsed="false">
      <c r="A57" s="13" t="n">
        <v>44</v>
      </c>
      <c r="B57" s="13" t="s">
        <v>26</v>
      </c>
      <c r="C57" s="23" t="s">
        <v>83</v>
      </c>
      <c r="D57" s="14" t="n">
        <v>5</v>
      </c>
      <c r="E57" s="14" t="s">
        <v>23</v>
      </c>
      <c r="F57" s="24"/>
      <c r="G57" s="24" t="n">
        <f aca="false">ROUND(D57*F57,2)</f>
        <v>0</v>
      </c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customFormat="false" ht="22.7" hidden="false" customHeight="true" outlineLevel="0" collapsed="false">
      <c r="A58" s="13" t="n">
        <v>45</v>
      </c>
      <c r="B58" s="13" t="s">
        <v>28</v>
      </c>
      <c r="C58" s="23" t="s">
        <v>29</v>
      </c>
      <c r="D58" s="14" t="n">
        <v>14</v>
      </c>
      <c r="E58" s="14" t="s">
        <v>23</v>
      </c>
      <c r="F58" s="24"/>
      <c r="G58" s="24" t="n">
        <f aca="false">ROUND(D58*F58,2)</f>
        <v>0</v>
      </c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customFormat="false" ht="22.7" hidden="false" customHeight="true" outlineLevel="0" collapsed="false">
      <c r="A59" s="13" t="n">
        <v>46</v>
      </c>
      <c r="B59" s="13" t="s">
        <v>84</v>
      </c>
      <c r="C59" s="23" t="s">
        <v>85</v>
      </c>
      <c r="D59" s="14" t="n">
        <v>3</v>
      </c>
      <c r="E59" s="14" t="s">
        <v>23</v>
      </c>
      <c r="F59" s="24"/>
      <c r="G59" s="24" t="n">
        <f aca="false">ROUND(D59*F59,2)</f>
        <v>0</v>
      </c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  <row r="60" customFormat="false" ht="22.7" hidden="false" customHeight="true" outlineLevel="0" collapsed="false">
      <c r="D60" s="27" t="s">
        <v>86</v>
      </c>
      <c r="E60" s="27"/>
      <c r="F60" s="27"/>
      <c r="G60" s="28" t="n">
        <f aca="false">G9+G29+G51+G53+G55</f>
        <v>0</v>
      </c>
    </row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7">
    <mergeCell ref="A3:G3"/>
    <mergeCell ref="C9:F9"/>
    <mergeCell ref="C29:F29"/>
    <mergeCell ref="C51:F51"/>
    <mergeCell ref="C53:F53"/>
    <mergeCell ref="C55:F55"/>
    <mergeCell ref="D60:F60"/>
  </mergeCells>
  <printOptions headings="false" gridLines="false" gridLinesSet="true" horizontalCentered="false" verticalCentered="false"/>
  <pageMargins left="0.669444444444444" right="0.669444444444444" top="0.590277777777778" bottom="0.590277777777778" header="0.511805555555555" footer="0.511805555555555"/>
  <pageSetup paperSize="9" scale="6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2023-09-08T06:21:56Z</dcterms:created>
  <dc:creator>Koralewski Tomasz</dc:creator>
  <dc:description/>
  <dc:language>pl-PL</dc:language>
  <cp:lastModifiedBy/>
  <dcterms:modified xsi:type="dcterms:W3CDTF">2023-09-08T08:34:29Z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