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Arkusz1!$B$1:$H$98</definedName>
  </definedNames>
  <calcPr calcId="152511"/>
</workbook>
</file>

<file path=xl/calcChain.xml><?xml version="1.0" encoding="utf-8"?>
<calcChain xmlns="http://schemas.openxmlformats.org/spreadsheetml/2006/main">
  <c r="H93" i="1" l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94" i="1" l="1"/>
  <c r="H22" i="1"/>
  <c r="H58" i="1"/>
  <c r="H96" i="1" l="1"/>
  <c r="H97" i="1" s="1"/>
  <c r="H98" i="1" s="1"/>
</calcChain>
</file>

<file path=xl/sharedStrings.xml><?xml version="1.0" encoding="utf-8"?>
<sst xmlns="http://schemas.openxmlformats.org/spreadsheetml/2006/main" count="273" uniqueCount="163">
  <si>
    <t>Lp.</t>
  </si>
  <si>
    <t>Podstawa</t>
  </si>
  <si>
    <t>Opis</t>
  </si>
  <si>
    <t>Instalacja c.o.</t>
  </si>
  <si>
    <t>KNR 0-31 0207-02</t>
  </si>
  <si>
    <t>Podłączenie z podłogi do instalacji c.o. grzejników o średnicy nominalnej podłączenia 15mm</t>
  </si>
  <si>
    <t>szt</t>
  </si>
  <si>
    <t>KNR-W 2-15 0418-07</t>
  </si>
  <si>
    <t>Grzejniki stalowe dwupłytowe 22INT/600/1200</t>
  </si>
  <si>
    <t>szt.</t>
  </si>
  <si>
    <t>Grzejniki stalowe dwupłytowe 22INT/600/1000</t>
  </si>
  <si>
    <t>Grzejniki stalowe dwupłytowe 22INT/600/600</t>
  </si>
  <si>
    <t>KNR-W 2-15 0418-11</t>
  </si>
  <si>
    <t>Grzejniki stalowe dwupłytowe 33INT/600/1200</t>
  </si>
  <si>
    <t>KNR 0-31 0208-01</t>
  </si>
  <si>
    <t>Głowice termostatyczne</t>
  </si>
  <si>
    <t>kpl</t>
  </si>
  <si>
    <t>KNR-W 2-15 0436-01</t>
  </si>
  <si>
    <t>Próby instalacji centralnego ogrzewania na gorąco z dokonaniem regulacji</t>
  </si>
  <si>
    <t>KNR-W 2-15 0404-01</t>
  </si>
  <si>
    <t>Rurociągi w instalacjach c.o. z tworzyw sztucznych o śr. zewnętrznej 17 mm o połączeniach zgrzewanych na ścianach w budynkach</t>
  </si>
  <si>
    <t>m</t>
  </si>
  <si>
    <t>Rurociągi w instalacjach c.o. z tworzyw sztucznych o śr. zewnętrznej 21 mm o połączeniach zgrzewanych na ścianach w budynkach</t>
  </si>
  <si>
    <t>KNR-W 2-15 0404-03</t>
  </si>
  <si>
    <t>Rurociągi w instalacjach c.o. z tworzyw sztucznych o śr. zewnętrznej 32 mm o połączeniach zgrzewanych na ścianach w budynkach</t>
  </si>
  <si>
    <t>KNR-W 2-15 0128-01</t>
  </si>
  <si>
    <t>Płukanie instalacji</t>
  </si>
  <si>
    <t>KNR-W 2-15 0406-02</t>
  </si>
  <si>
    <t>Próby szczelności instalacji</t>
  </si>
  <si>
    <t>KNR 0-34 0101-10</t>
  </si>
  <si>
    <t>Izolacja jednowarstwowa grubości 20mm rurociągów o średnicy zewnętrznej 17mm otulinami z pianki PE</t>
  </si>
  <si>
    <t>Izolacja jednowarstwowa grubości 20mm rurociągów o średnicy zewnętrznej 21mm otulinami z pianki PE</t>
  </si>
  <si>
    <t>KNR 0-34 0101-19</t>
  </si>
  <si>
    <t>Izolacja jednowarstwowa grubości 30mm rurociągów o średnicy zewnętrznej 32mm otulinami z pianki PE</t>
  </si>
  <si>
    <t>KNR 4-01 0333-10</t>
  </si>
  <si>
    <t>Przebicie otworów w stropach</t>
  </si>
  <si>
    <t>KNR 0-19 1023-12 analogia</t>
  </si>
  <si>
    <t>Montaż drzwi do kotłowni z obróbką obsadzenia</t>
  </si>
  <si>
    <t>m2</t>
  </si>
  <si>
    <t>Kotłownia</t>
  </si>
  <si>
    <t>KNR 2-15 0503-01</t>
  </si>
  <si>
    <t>Kocioł na paliwo stałe o mocy 24 kW firmy ATMOS</t>
  </si>
  <si>
    <t>KNNR 4 0144-02 analogia</t>
  </si>
  <si>
    <t>Zbiornik buforowy</t>
  </si>
  <si>
    <t>kpl.</t>
  </si>
  <si>
    <t>KNR 2-15 0121-01</t>
  </si>
  <si>
    <t>Urządzenia do podgrzewania wody ze zbiornikami o poj. 120 dm3</t>
  </si>
  <si>
    <t xml:space="preserve"> kalk. własna</t>
  </si>
  <si>
    <t>Regulator pracy kotła i obiegów grzewczych z czujnikami temperatury</t>
  </si>
  <si>
    <t>KNR-W 2-15 0513-03</t>
  </si>
  <si>
    <t>Rozdzielacze do kotłów i instalacji c.o.</t>
  </si>
  <si>
    <t>KNR-W 2-15 0530-02</t>
  </si>
  <si>
    <t>Montaż manometrów w gotowej tulei</t>
  </si>
  <si>
    <t>KNR-W 2-15 0530-01</t>
  </si>
  <si>
    <t>Montaż termometrów w gotowej tulei</t>
  </si>
  <si>
    <t>KNR-W 2-15 0145-05</t>
  </si>
  <si>
    <t>Laddomat 21</t>
  </si>
  <si>
    <t>Pompa obiegowów grzewczych</t>
  </si>
  <si>
    <t>KNR-W 2-15 0411-01</t>
  </si>
  <si>
    <t>Zawory spustowe o średnicy nominalnej 15mm</t>
  </si>
  <si>
    <t>KNR-W 2-15 0411-02</t>
  </si>
  <si>
    <t>Zawory 3-drogowe mieszające i rozdzielające z siłownikiem o średnicy nominalnej 20mm</t>
  </si>
  <si>
    <t>Zawory zwrotne o średnicy nominalnej 20mm</t>
  </si>
  <si>
    <t>KNR-W 2-15 0411-03</t>
  </si>
  <si>
    <t>Zawory zwrotne o średnicy nominalnej 25mm</t>
  </si>
  <si>
    <t>KNR INSTAL 0111-02</t>
  </si>
  <si>
    <t>Filtr siatkowy o średnicy nominalnej 20mm</t>
  </si>
  <si>
    <t>KNR INSTAL 0111-03</t>
  </si>
  <si>
    <t>Filtr siatkowy o średnicy nominalnej 25mm</t>
  </si>
  <si>
    <t>Zawory odcinające o średnicy nominalnej 15mm</t>
  </si>
  <si>
    <t>Zawory odcinające o średnicy nominalnej 20mm</t>
  </si>
  <si>
    <t>Zawory odcinające o średnicy nominalnej 25mm</t>
  </si>
  <si>
    <t>KNR-W 2-15 0411-04</t>
  </si>
  <si>
    <t>Zawory odcinające o średnicy nominalnej 32mm</t>
  </si>
  <si>
    <t>KNR-W 2-15 0510-01</t>
  </si>
  <si>
    <t>Naczynia wzbiorcze przeponowe</t>
  </si>
  <si>
    <t>KNR-W 2-15 0412-07</t>
  </si>
  <si>
    <t>Zawory odpowietrzające automatyczne o średnicy nominalnej 15mm</t>
  </si>
  <si>
    <t>KNR-W 2-15 0132-01</t>
  </si>
  <si>
    <t>Zawory bezpieczeństwa SYR 1915</t>
  </si>
  <si>
    <t>Zawory bezpieczeństwa SYR 2115</t>
  </si>
  <si>
    <t>Zawory antyskażeniowy EA</t>
  </si>
  <si>
    <t>Zawory antyskażeniowy CA</t>
  </si>
  <si>
    <t>Magnetyzer MI Infracorr</t>
  </si>
  <si>
    <t>Filtr Epurion A25-2</t>
  </si>
  <si>
    <t>Zmiękczacz wody SF15CF/VF</t>
  </si>
  <si>
    <t>Zawory napełniający z manometrem VF06</t>
  </si>
  <si>
    <t xml:space="preserve"> Uproszczona</t>
  </si>
  <si>
    <t>Oznakowanie rurociągów</t>
  </si>
  <si>
    <t>Schemat ideowy kotłowni</t>
  </si>
  <si>
    <t>KNR-W 2-17 0101-04</t>
  </si>
  <si>
    <t>Przewody wentylacyjne z blachy stalowej, prostokątne, typ A/I o obwodzie do 1400 mm - udział kształtek do 35 %</t>
  </si>
  <si>
    <t>KNR-W 2-17 0137-01</t>
  </si>
  <si>
    <t>Kratki wentylacyjne</t>
  </si>
  <si>
    <t>Przebicie otworów w ścianie</t>
  </si>
  <si>
    <t>Instalacja wodno-kanalizacyjna</t>
  </si>
  <si>
    <t>Demontaż części instalacji wod-kan</t>
  </si>
  <si>
    <t>KNR-W 2-15 0112-01</t>
  </si>
  <si>
    <t>Rurociągi wielowarstwowe PEX-c/Al./PEX o średnicy zewnętrznej 16x2,2mm</t>
  </si>
  <si>
    <t>Rurociągi wielowarstwowe PEX-c/Al./PEX o śr. zewnętrznej 21 mm</t>
  </si>
  <si>
    <t>Rurociągi wielowarstwowe PEX-c/Al./PEX o śr. zewnętrznej 32 mm</t>
  </si>
  <si>
    <t>KNR-W 2-15 0126-01</t>
  </si>
  <si>
    <t>Próba szczelności instalacji wodociągowych z rur żeliwnych, stalowych i miedzianych w budynkach mieszkalnych (rurociąg o śr. do 65 mm)</t>
  </si>
  <si>
    <t>Płukanie instalacji wodociągowej w budynkach mieszkalnych</t>
  </si>
  <si>
    <t>Izolacja jednowarstwowa grubości 20mm rurociągów o średnicy zewnętrznej 16mm otulinami z pianki PE</t>
  </si>
  <si>
    <t>KNR 0-31 0107-04</t>
  </si>
  <si>
    <t>Wykonanie podejść dopływowych o śr. 15 mm do wody zimnej lub ciepłej do płuczek ustępowych</t>
  </si>
  <si>
    <t>KNR 0-31 0106-02</t>
  </si>
  <si>
    <t>Wykonanie podejścia dopływowego o średnicy nominalnej 15mm do wody zimnej lub ciepłej zmywarek do naczyń</t>
  </si>
  <si>
    <t>KNR 0-31 0106-01</t>
  </si>
  <si>
    <t>Wykonanie podejścia dopływowego o średnicy nominalnej 15mm do wody zimnej lub ciepłej pralek automatycznych</t>
  </si>
  <si>
    <t>KNR 0-31 0107-01</t>
  </si>
  <si>
    <t>Wykonanie podejść dopływowych o średnicy nominalnej 15mm do baterii wody zimnej lub ciepłej</t>
  </si>
  <si>
    <t>KNR-W 2-15 0135-01</t>
  </si>
  <si>
    <t>Zawory spustowe do płuczki o średnicy nominalnej 15mm</t>
  </si>
  <si>
    <t>Zawory spustowe do zmywarki o średnicy nominalnej 15mm</t>
  </si>
  <si>
    <t>Zawory spustowe do pralki o średnicy nominalnej 15mm</t>
  </si>
  <si>
    <t>Zawory spustowe do zlewu o średnicy nominalnej 15mm</t>
  </si>
  <si>
    <t>Zawory spustowe do umywalki o średnicy nominalnej 15mm</t>
  </si>
  <si>
    <t>KNR-W 2-15 0137-02</t>
  </si>
  <si>
    <t>Baterie zmywakowe stojące o śr. nominalnej 15 mm</t>
  </si>
  <si>
    <t>Baterie umywalkowe stojące o śr. nominalnej 15 mm</t>
  </si>
  <si>
    <t>KNR-W 2-15 0137-09</t>
  </si>
  <si>
    <t>Baterie natryskowe z natryskiem przesuwnym o śr. nominalnej 15 mm</t>
  </si>
  <si>
    <t>KNR-W 2-15 0207-03</t>
  </si>
  <si>
    <t>Rurociągi z PVC kanalizacyjne o średnicy 110mm</t>
  </si>
  <si>
    <t>KNR-W 2-15 0207-01</t>
  </si>
  <si>
    <t>Rurociągi z PVC kanalizacyjne o średnicy 50mm</t>
  </si>
  <si>
    <t>KNR-W 2-15 0211-03</t>
  </si>
  <si>
    <t>Dodatki za wykonanie podejść odpływowych z PVC o średnicy 110mm o połączeniach wciskowych</t>
  </si>
  <si>
    <t>podejść</t>
  </si>
  <si>
    <t>KNR-W 2-15 0211-01</t>
  </si>
  <si>
    <t>Dodatki za wykonanie podejść odpływowych z PVC o średnicy 50mm o połączeniach wciskowych</t>
  </si>
  <si>
    <t>KNR-W 2-15 0216-01</t>
  </si>
  <si>
    <t>Wpusty podłogowe o śr. 50 mm do brodzika</t>
  </si>
  <si>
    <t>KNR-W 2-15 0229-05</t>
  </si>
  <si>
    <t>Zlewozmywaki z blachy na szafce</t>
  </si>
  <si>
    <t>KNR-W 2-15 0230-01</t>
  </si>
  <si>
    <t>Umywalki pojedyncze porcelanowe z syfonem uruchamianym kolanem</t>
  </si>
  <si>
    <t>KNR 2-15/GEBERIT 0101-01</t>
  </si>
  <si>
    <t>Elementy montażowe Geberit Kombifix do miski ustępowej montowane na ścianie</t>
  </si>
  <si>
    <t>KNR 2-15/GEBERIT 0104-01</t>
  </si>
  <si>
    <t>Urządzenia sanitarne na elemencie montażowym - ustęp</t>
  </si>
  <si>
    <t>KNR 2-15/GEBERIT 0105-01</t>
  </si>
  <si>
    <t>Przyciski do spłuczek podtynkowych</t>
  </si>
  <si>
    <t>Montaż kabiny prysznicowej</t>
  </si>
  <si>
    <t>KNR 2-15/GEBERIT 0303-01</t>
  </si>
  <si>
    <t>Rurociągi polietylenowe Geberit HDPE kanalizacyjne o śr. zewn. 40 mm o poł. zgrzewanych na ścianach budynków</t>
  </si>
  <si>
    <t>KNR-W 2-18 0517-02 analogia</t>
  </si>
  <si>
    <t>Przepompowinia KESSEL MINILIFT S</t>
  </si>
  <si>
    <t>Jedn.obm.</t>
  </si>
  <si>
    <t>Ilość</t>
  </si>
  <si>
    <t>Cena jedn.</t>
  </si>
  <si>
    <t>Wartość</t>
  </si>
  <si>
    <t>Razem dział: Instalacja c.o.</t>
  </si>
  <si>
    <t>Razem dział: Kotłownia</t>
  </si>
  <si>
    <t>Razem dział: Instalacja wodno-kanalizacyjna</t>
  </si>
  <si>
    <t>Razem netto</t>
  </si>
  <si>
    <t>Podatek VAT 8%</t>
  </si>
  <si>
    <t>Razem brutto</t>
  </si>
  <si>
    <t>INSTALACJE SANITARNE</t>
  </si>
  <si>
    <t>próba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</si>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</sst>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44" fontId="2" fillId="3" borderId="7" xfId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44" fontId="2" fillId="3" borderId="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/>
    </xf>
    <xf numFmtId="44" fontId="2" fillId="3" borderId="11" xfId="1" applyFont="1" applyFill="1" applyBorder="1" applyAlignment="1">
      <alignment horizontal="center" vertical="center"/>
    </xf>
    <xf numFmtId="44" fontId="2" fillId="3" borderId="12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tabSelected="1" workbookViewId="0">
      <selection activeCell="B1" sqref="B1:H98"/>
    </sheetView>
  </sheetViews>
  <sheetFormatPr defaultRowHeight="15" x14ac:dyDescent="0.25"/>
  <cols>
    <col min="1" max="1" width="2.42578125" customWidth="1"/>
    <col min="2" max="2" width="8.28515625" style="1" customWidth="1"/>
    <col min="3" max="3" width="18.28515625" style="2" customWidth="1"/>
    <col min="4" max="4" width="84.7109375" style="3" customWidth="1"/>
    <col min="5" max="5" width="10.28515625" style="1" customWidth="1"/>
    <col min="6" max="6" width="7.5703125" style="1" customWidth="1"/>
    <col min="7" max="7" width="12.7109375" style="1" customWidth="1"/>
    <col min="8" max="8" width="18.42578125" style="1" customWidth="1"/>
  </cols>
  <sheetData>
    <row r="1" spans="2:8" x14ac:dyDescent="0.25">
      <c r="F1" s="37" t="s">
        <v>162</v>
      </c>
      <c r="G1" s="37"/>
      <c r="H1" s="37"/>
    </row>
    <row r="2" spans="2:8" ht="18.75" x14ac:dyDescent="0.25">
      <c r="B2" s="28"/>
      <c r="C2" s="29"/>
      <c r="D2" s="34" t="s">
        <v>160</v>
      </c>
      <c r="E2" s="30"/>
      <c r="F2" s="30"/>
      <c r="G2" s="30"/>
      <c r="H2" s="31"/>
    </row>
    <row r="3" spans="2:8" ht="30" customHeight="1" x14ac:dyDescent="0.25">
      <c r="B3" s="5" t="s">
        <v>0</v>
      </c>
      <c r="C3" s="6" t="s">
        <v>1</v>
      </c>
      <c r="D3" s="7" t="s">
        <v>2</v>
      </c>
      <c r="E3" s="5" t="s">
        <v>150</v>
      </c>
      <c r="F3" s="5" t="s">
        <v>151</v>
      </c>
      <c r="G3" s="5" t="s">
        <v>152</v>
      </c>
      <c r="H3" s="5" t="s">
        <v>153</v>
      </c>
    </row>
    <row r="4" spans="2:8" ht="30" customHeight="1" x14ac:dyDescent="0.25">
      <c r="B4" s="24">
        <v>1</v>
      </c>
      <c r="C4" s="32"/>
      <c r="D4" s="33" t="s">
        <v>3</v>
      </c>
      <c r="E4" s="30"/>
      <c r="F4" s="30"/>
      <c r="G4" s="30"/>
      <c r="H4" s="31"/>
    </row>
    <row r="5" spans="2:8" ht="30" customHeight="1" x14ac:dyDescent="0.25">
      <c r="B5" s="24">
        <v>1</v>
      </c>
      <c r="C5" s="25" t="s">
        <v>4</v>
      </c>
      <c r="D5" s="26" t="s">
        <v>5</v>
      </c>
      <c r="E5" s="24" t="s">
        <v>6</v>
      </c>
      <c r="F5" s="27">
        <v>10</v>
      </c>
      <c r="G5" s="35">
        <v>0</v>
      </c>
      <c r="H5" s="35">
        <f>F5*G5</f>
        <v>0</v>
      </c>
    </row>
    <row r="6" spans="2:8" ht="30" customHeight="1" x14ac:dyDescent="0.25">
      <c r="B6" s="24">
        <v>2</v>
      </c>
      <c r="C6" s="25" t="s">
        <v>7</v>
      </c>
      <c r="D6" s="26" t="s">
        <v>8</v>
      </c>
      <c r="E6" s="24" t="s">
        <v>9</v>
      </c>
      <c r="F6" s="27">
        <v>6</v>
      </c>
      <c r="G6" s="35">
        <v>0</v>
      </c>
      <c r="H6" s="35">
        <f t="shared" ref="H6:H21" si="0">F6*G6</f>
        <v>0</v>
      </c>
    </row>
    <row r="7" spans="2:8" ht="30" customHeight="1" x14ac:dyDescent="0.25">
      <c r="B7" s="24">
        <v>3</v>
      </c>
      <c r="C7" s="25" t="s">
        <v>7</v>
      </c>
      <c r="D7" s="26" t="s">
        <v>10</v>
      </c>
      <c r="E7" s="24" t="s">
        <v>9</v>
      </c>
      <c r="F7" s="27">
        <v>1</v>
      </c>
      <c r="G7" s="35">
        <v>0</v>
      </c>
      <c r="H7" s="35">
        <f t="shared" si="0"/>
        <v>0</v>
      </c>
    </row>
    <row r="8" spans="2:8" ht="30" customHeight="1" x14ac:dyDescent="0.25">
      <c r="B8" s="24">
        <v>4</v>
      </c>
      <c r="C8" s="25" t="s">
        <v>7</v>
      </c>
      <c r="D8" s="26" t="s">
        <v>11</v>
      </c>
      <c r="E8" s="24" t="s">
        <v>9</v>
      </c>
      <c r="F8" s="27">
        <v>1</v>
      </c>
      <c r="G8" s="35">
        <v>0</v>
      </c>
      <c r="H8" s="35">
        <f t="shared" si="0"/>
        <v>0</v>
      </c>
    </row>
    <row r="9" spans="2:8" ht="30" customHeight="1" x14ac:dyDescent="0.25">
      <c r="B9" s="24">
        <v>5</v>
      </c>
      <c r="C9" s="25" t="s">
        <v>12</v>
      </c>
      <c r="D9" s="26" t="s">
        <v>13</v>
      </c>
      <c r="E9" s="24" t="s">
        <v>9</v>
      </c>
      <c r="F9" s="27">
        <v>2</v>
      </c>
      <c r="G9" s="35">
        <v>0</v>
      </c>
      <c r="H9" s="35">
        <f t="shared" si="0"/>
        <v>0</v>
      </c>
    </row>
    <row r="10" spans="2:8" ht="30" customHeight="1" x14ac:dyDescent="0.25">
      <c r="B10" s="24">
        <v>6</v>
      </c>
      <c r="C10" s="25" t="s">
        <v>14</v>
      </c>
      <c r="D10" s="26" t="s">
        <v>15</v>
      </c>
      <c r="E10" s="24" t="s">
        <v>16</v>
      </c>
      <c r="F10" s="27">
        <v>10</v>
      </c>
      <c r="G10" s="35">
        <v>0</v>
      </c>
      <c r="H10" s="35">
        <f t="shared" si="0"/>
        <v>0</v>
      </c>
    </row>
    <row r="11" spans="2:8" ht="30" customHeight="1" x14ac:dyDescent="0.25">
      <c r="B11" s="24">
        <v>7</v>
      </c>
      <c r="C11" s="25" t="s">
        <v>17</v>
      </c>
      <c r="D11" s="26" t="s">
        <v>18</v>
      </c>
      <c r="E11" s="24" t="s">
        <v>161</v>
      </c>
      <c r="F11" s="27">
        <v>10</v>
      </c>
      <c r="G11" s="35">
        <v>0</v>
      </c>
      <c r="H11" s="35">
        <f t="shared" si="0"/>
        <v>0</v>
      </c>
    </row>
    <row r="12" spans="2:8" ht="30" customHeight="1" x14ac:dyDescent="0.25">
      <c r="B12" s="24">
        <v>8</v>
      </c>
      <c r="C12" s="25" t="s">
        <v>19</v>
      </c>
      <c r="D12" s="26" t="s">
        <v>20</v>
      </c>
      <c r="E12" s="24" t="s">
        <v>21</v>
      </c>
      <c r="F12" s="27">
        <v>64.599999999999994</v>
      </c>
      <c r="G12" s="35">
        <v>0</v>
      </c>
      <c r="H12" s="35">
        <f t="shared" si="0"/>
        <v>0</v>
      </c>
    </row>
    <row r="13" spans="2:8" ht="30" customHeight="1" x14ac:dyDescent="0.25">
      <c r="B13" s="24">
        <v>9</v>
      </c>
      <c r="C13" s="25" t="s">
        <v>19</v>
      </c>
      <c r="D13" s="26" t="s">
        <v>22</v>
      </c>
      <c r="E13" s="24" t="s">
        <v>21</v>
      </c>
      <c r="F13" s="27">
        <v>17.2</v>
      </c>
      <c r="G13" s="35">
        <v>0</v>
      </c>
      <c r="H13" s="35">
        <f t="shared" si="0"/>
        <v>0</v>
      </c>
    </row>
    <row r="14" spans="2:8" ht="30" customHeight="1" x14ac:dyDescent="0.25">
      <c r="B14" s="24">
        <v>10</v>
      </c>
      <c r="C14" s="25" t="s">
        <v>23</v>
      </c>
      <c r="D14" s="26" t="s">
        <v>24</v>
      </c>
      <c r="E14" s="24" t="s">
        <v>21</v>
      </c>
      <c r="F14" s="27">
        <v>29.4</v>
      </c>
      <c r="G14" s="35">
        <v>0</v>
      </c>
      <c r="H14" s="35">
        <f t="shared" si="0"/>
        <v>0</v>
      </c>
    </row>
    <row r="15" spans="2:8" ht="30" customHeight="1" x14ac:dyDescent="0.25">
      <c r="B15" s="24">
        <v>11</v>
      </c>
      <c r="C15" s="25" t="s">
        <v>25</v>
      </c>
      <c r="D15" s="26" t="s">
        <v>26</v>
      </c>
      <c r="E15" s="24" t="s">
        <v>21</v>
      </c>
      <c r="F15" s="27">
        <v>111.2</v>
      </c>
      <c r="G15" s="35">
        <v>0</v>
      </c>
      <c r="H15" s="35">
        <f t="shared" si="0"/>
        <v>0</v>
      </c>
    </row>
    <row r="16" spans="2:8" ht="30" customHeight="1" x14ac:dyDescent="0.25">
      <c r="B16" s="24">
        <v>12</v>
      </c>
      <c r="C16" s="25" t="s">
        <v>27</v>
      </c>
      <c r="D16" s="26" t="s">
        <v>28</v>
      </c>
      <c r="E16" s="24" t="s">
        <v>21</v>
      </c>
      <c r="F16" s="27">
        <v>111.2</v>
      </c>
      <c r="G16" s="35">
        <v>0</v>
      </c>
      <c r="H16" s="35">
        <f t="shared" si="0"/>
        <v>0</v>
      </c>
    </row>
    <row r="17" spans="1:8" ht="30" customHeight="1" x14ac:dyDescent="0.25">
      <c r="B17" s="24">
        <v>13</v>
      </c>
      <c r="C17" s="25" t="s">
        <v>29</v>
      </c>
      <c r="D17" s="26" t="s">
        <v>30</v>
      </c>
      <c r="E17" s="24" t="s">
        <v>21</v>
      </c>
      <c r="F17" s="27">
        <v>64.599999999999994</v>
      </c>
      <c r="G17" s="35">
        <v>0</v>
      </c>
      <c r="H17" s="35">
        <f t="shared" si="0"/>
        <v>0</v>
      </c>
    </row>
    <row r="18" spans="1:8" ht="30" customHeight="1" x14ac:dyDescent="0.25">
      <c r="B18" s="24">
        <v>14</v>
      </c>
      <c r="C18" s="25" t="s">
        <v>29</v>
      </c>
      <c r="D18" s="26" t="s">
        <v>31</v>
      </c>
      <c r="E18" s="24" t="s">
        <v>21</v>
      </c>
      <c r="F18" s="27">
        <v>17.2</v>
      </c>
      <c r="G18" s="35">
        <v>0</v>
      </c>
      <c r="H18" s="35">
        <f t="shared" si="0"/>
        <v>0</v>
      </c>
    </row>
    <row r="19" spans="1:8" ht="30" customHeight="1" x14ac:dyDescent="0.25">
      <c r="B19" s="24">
        <v>15</v>
      </c>
      <c r="C19" s="25" t="s">
        <v>32</v>
      </c>
      <c r="D19" s="26" t="s">
        <v>33</v>
      </c>
      <c r="E19" s="24" t="s">
        <v>21</v>
      </c>
      <c r="F19" s="27">
        <v>29.4</v>
      </c>
      <c r="G19" s="35">
        <v>0</v>
      </c>
      <c r="H19" s="35">
        <f t="shared" si="0"/>
        <v>0</v>
      </c>
    </row>
    <row r="20" spans="1:8" ht="30" customHeight="1" x14ac:dyDescent="0.25">
      <c r="B20" s="24">
        <v>16</v>
      </c>
      <c r="C20" s="25" t="s">
        <v>34</v>
      </c>
      <c r="D20" s="26" t="s">
        <v>35</v>
      </c>
      <c r="E20" s="24" t="s">
        <v>9</v>
      </c>
      <c r="F20" s="27">
        <v>16</v>
      </c>
      <c r="G20" s="35">
        <v>0</v>
      </c>
      <c r="H20" s="35">
        <f t="shared" si="0"/>
        <v>0</v>
      </c>
    </row>
    <row r="21" spans="1:8" ht="30" customHeight="1" x14ac:dyDescent="0.25">
      <c r="B21" s="24">
        <v>17</v>
      </c>
      <c r="C21" s="25" t="s">
        <v>36</v>
      </c>
      <c r="D21" s="26" t="s">
        <v>37</v>
      </c>
      <c r="E21" s="24" t="s">
        <v>38</v>
      </c>
      <c r="F21" s="27">
        <v>1.62</v>
      </c>
      <c r="G21" s="35">
        <v>0</v>
      </c>
      <c r="H21" s="35">
        <f t="shared" si="0"/>
        <v>0</v>
      </c>
    </row>
    <row r="22" spans="1:8" ht="30" customHeight="1" x14ac:dyDescent="0.25">
      <c r="A22" s="4"/>
      <c r="B22" s="8" t="s">
        <v>154</v>
      </c>
      <c r="C22" s="9"/>
      <c r="D22" s="10"/>
      <c r="E22" s="11"/>
      <c r="F22" s="11"/>
      <c r="G22" s="11"/>
      <c r="H22" s="36">
        <f>SUM(H5:H21)</f>
        <v>0</v>
      </c>
    </row>
    <row r="23" spans="1:8" ht="30" customHeight="1" x14ac:dyDescent="0.25">
      <c r="B23" s="24">
        <v>2</v>
      </c>
      <c r="C23" s="32"/>
      <c r="D23" s="33" t="s">
        <v>39</v>
      </c>
      <c r="E23" s="30"/>
      <c r="F23" s="30"/>
      <c r="G23" s="30"/>
      <c r="H23" s="31"/>
    </row>
    <row r="24" spans="1:8" ht="30" customHeight="1" x14ac:dyDescent="0.25">
      <c r="B24" s="24">
        <v>18</v>
      </c>
      <c r="C24" s="25" t="s">
        <v>40</v>
      </c>
      <c r="D24" s="26" t="s">
        <v>41</v>
      </c>
      <c r="E24" s="24" t="s">
        <v>9</v>
      </c>
      <c r="F24" s="27">
        <v>1</v>
      </c>
      <c r="G24" s="35">
        <v>0</v>
      </c>
      <c r="H24" s="35">
        <f t="shared" ref="H24:H57" si="1">F24*G24</f>
        <v>0</v>
      </c>
    </row>
    <row r="25" spans="1:8" ht="30" customHeight="1" x14ac:dyDescent="0.25">
      <c r="B25" s="24">
        <v>19</v>
      </c>
      <c r="C25" s="25" t="s">
        <v>42</v>
      </c>
      <c r="D25" s="26" t="s">
        <v>43</v>
      </c>
      <c r="E25" s="24" t="s">
        <v>44</v>
      </c>
      <c r="F25" s="27">
        <v>1</v>
      </c>
      <c r="G25" s="35">
        <v>0</v>
      </c>
      <c r="H25" s="35">
        <f t="shared" si="1"/>
        <v>0</v>
      </c>
    </row>
    <row r="26" spans="1:8" ht="30" customHeight="1" x14ac:dyDescent="0.25">
      <c r="B26" s="24">
        <v>20</v>
      </c>
      <c r="C26" s="25" t="s">
        <v>45</v>
      </c>
      <c r="D26" s="26" t="s">
        <v>46</v>
      </c>
      <c r="E26" s="24" t="s">
        <v>44</v>
      </c>
      <c r="F26" s="27">
        <v>1</v>
      </c>
      <c r="G26" s="35">
        <v>0</v>
      </c>
      <c r="H26" s="35">
        <f t="shared" si="1"/>
        <v>0</v>
      </c>
    </row>
    <row r="27" spans="1:8" ht="30" customHeight="1" x14ac:dyDescent="0.25">
      <c r="B27" s="24">
        <v>21</v>
      </c>
      <c r="C27" s="25" t="s">
        <v>47</v>
      </c>
      <c r="D27" s="26" t="s">
        <v>48</v>
      </c>
      <c r="E27" s="24" t="s">
        <v>16</v>
      </c>
      <c r="F27" s="27">
        <v>1</v>
      </c>
      <c r="G27" s="35">
        <v>0</v>
      </c>
      <c r="H27" s="35">
        <f t="shared" si="1"/>
        <v>0</v>
      </c>
    </row>
    <row r="28" spans="1:8" ht="30" customHeight="1" x14ac:dyDescent="0.25">
      <c r="B28" s="24">
        <v>22</v>
      </c>
      <c r="C28" s="25" t="s">
        <v>49</v>
      </c>
      <c r="D28" s="26" t="s">
        <v>50</v>
      </c>
      <c r="E28" s="24" t="s">
        <v>21</v>
      </c>
      <c r="F28" s="27">
        <v>2</v>
      </c>
      <c r="G28" s="35">
        <v>0</v>
      </c>
      <c r="H28" s="35">
        <f t="shared" si="1"/>
        <v>0</v>
      </c>
    </row>
    <row r="29" spans="1:8" ht="30" customHeight="1" x14ac:dyDescent="0.25">
      <c r="B29" s="24">
        <v>23</v>
      </c>
      <c r="C29" s="25" t="s">
        <v>51</v>
      </c>
      <c r="D29" s="26" t="s">
        <v>52</v>
      </c>
      <c r="E29" s="24" t="s">
        <v>6</v>
      </c>
      <c r="F29" s="27">
        <v>11</v>
      </c>
      <c r="G29" s="35">
        <v>0</v>
      </c>
      <c r="H29" s="35">
        <f t="shared" si="1"/>
        <v>0</v>
      </c>
    </row>
    <row r="30" spans="1:8" ht="30" customHeight="1" x14ac:dyDescent="0.25">
      <c r="B30" s="24">
        <v>24</v>
      </c>
      <c r="C30" s="25" t="s">
        <v>53</v>
      </c>
      <c r="D30" s="26" t="s">
        <v>54</v>
      </c>
      <c r="E30" s="24" t="s">
        <v>6</v>
      </c>
      <c r="F30" s="27">
        <v>6</v>
      </c>
      <c r="G30" s="35">
        <v>0</v>
      </c>
      <c r="H30" s="35">
        <f t="shared" si="1"/>
        <v>0</v>
      </c>
    </row>
    <row r="31" spans="1:8" ht="30" customHeight="1" x14ac:dyDescent="0.25">
      <c r="B31" s="24">
        <v>25</v>
      </c>
      <c r="C31" s="25" t="s">
        <v>55</v>
      </c>
      <c r="D31" s="26" t="s">
        <v>56</v>
      </c>
      <c r="E31" s="24" t="s">
        <v>6</v>
      </c>
      <c r="F31" s="27">
        <v>1</v>
      </c>
      <c r="G31" s="35">
        <v>0</v>
      </c>
      <c r="H31" s="35">
        <f t="shared" si="1"/>
        <v>0</v>
      </c>
    </row>
    <row r="32" spans="1:8" ht="30" customHeight="1" x14ac:dyDescent="0.25">
      <c r="B32" s="24">
        <v>26</v>
      </c>
      <c r="C32" s="25" t="s">
        <v>55</v>
      </c>
      <c r="D32" s="26" t="s">
        <v>57</v>
      </c>
      <c r="E32" s="24" t="s">
        <v>6</v>
      </c>
      <c r="F32" s="27">
        <v>2</v>
      </c>
      <c r="G32" s="35">
        <v>0</v>
      </c>
      <c r="H32" s="35">
        <f t="shared" si="1"/>
        <v>0</v>
      </c>
    </row>
    <row r="33" spans="2:8" ht="30" customHeight="1" x14ac:dyDescent="0.25">
      <c r="B33" s="24">
        <v>27</v>
      </c>
      <c r="C33" s="25" t="s">
        <v>58</v>
      </c>
      <c r="D33" s="26" t="s">
        <v>59</v>
      </c>
      <c r="E33" s="24" t="s">
        <v>6</v>
      </c>
      <c r="F33" s="27">
        <v>5</v>
      </c>
      <c r="G33" s="35">
        <v>0</v>
      </c>
      <c r="H33" s="35">
        <f t="shared" si="1"/>
        <v>0</v>
      </c>
    </row>
    <row r="34" spans="2:8" ht="30" customHeight="1" x14ac:dyDescent="0.25">
      <c r="B34" s="24">
        <v>28</v>
      </c>
      <c r="C34" s="25" t="s">
        <v>60</v>
      </c>
      <c r="D34" s="26" t="s">
        <v>61</v>
      </c>
      <c r="E34" s="24" t="s">
        <v>9</v>
      </c>
      <c r="F34" s="27">
        <v>1</v>
      </c>
      <c r="G34" s="35">
        <v>0</v>
      </c>
      <c r="H34" s="35">
        <f t="shared" si="1"/>
        <v>0</v>
      </c>
    </row>
    <row r="35" spans="2:8" ht="30" customHeight="1" x14ac:dyDescent="0.25">
      <c r="B35" s="24">
        <v>29</v>
      </c>
      <c r="C35" s="25" t="s">
        <v>60</v>
      </c>
      <c r="D35" s="26" t="s">
        <v>62</v>
      </c>
      <c r="E35" s="24" t="s">
        <v>9</v>
      </c>
      <c r="F35" s="27">
        <v>2</v>
      </c>
      <c r="G35" s="35">
        <v>0</v>
      </c>
      <c r="H35" s="35">
        <f t="shared" si="1"/>
        <v>0</v>
      </c>
    </row>
    <row r="36" spans="2:8" ht="30" customHeight="1" x14ac:dyDescent="0.25">
      <c r="B36" s="24">
        <v>30</v>
      </c>
      <c r="C36" s="25" t="s">
        <v>63</v>
      </c>
      <c r="D36" s="26" t="s">
        <v>64</v>
      </c>
      <c r="E36" s="24" t="s">
        <v>9</v>
      </c>
      <c r="F36" s="27">
        <v>2</v>
      </c>
      <c r="G36" s="35">
        <v>0</v>
      </c>
      <c r="H36" s="35">
        <f t="shared" si="1"/>
        <v>0</v>
      </c>
    </row>
    <row r="37" spans="2:8" ht="30" customHeight="1" x14ac:dyDescent="0.25">
      <c r="B37" s="24">
        <v>31</v>
      </c>
      <c r="C37" s="25" t="s">
        <v>65</v>
      </c>
      <c r="D37" s="26" t="s">
        <v>66</v>
      </c>
      <c r="E37" s="24" t="s">
        <v>9</v>
      </c>
      <c r="F37" s="27">
        <v>2</v>
      </c>
      <c r="G37" s="35">
        <v>0</v>
      </c>
      <c r="H37" s="35">
        <f t="shared" si="1"/>
        <v>0</v>
      </c>
    </row>
    <row r="38" spans="2:8" ht="30" customHeight="1" x14ac:dyDescent="0.25">
      <c r="B38" s="24">
        <v>32</v>
      </c>
      <c r="C38" s="25" t="s">
        <v>67</v>
      </c>
      <c r="D38" s="26" t="s">
        <v>68</v>
      </c>
      <c r="E38" s="24" t="s">
        <v>9</v>
      </c>
      <c r="F38" s="27">
        <v>4</v>
      </c>
      <c r="G38" s="35">
        <v>0</v>
      </c>
      <c r="H38" s="35">
        <f t="shared" si="1"/>
        <v>0</v>
      </c>
    </row>
    <row r="39" spans="2:8" ht="30" customHeight="1" x14ac:dyDescent="0.25">
      <c r="B39" s="24">
        <v>33</v>
      </c>
      <c r="C39" s="25" t="s">
        <v>58</v>
      </c>
      <c r="D39" s="26" t="s">
        <v>69</v>
      </c>
      <c r="E39" s="24" t="s">
        <v>9</v>
      </c>
      <c r="F39" s="27">
        <v>4</v>
      </c>
      <c r="G39" s="35">
        <v>0</v>
      </c>
      <c r="H39" s="35">
        <f t="shared" si="1"/>
        <v>0</v>
      </c>
    </row>
    <row r="40" spans="2:8" ht="30" customHeight="1" x14ac:dyDescent="0.25">
      <c r="B40" s="24">
        <v>34</v>
      </c>
      <c r="C40" s="25" t="s">
        <v>60</v>
      </c>
      <c r="D40" s="26" t="s">
        <v>70</v>
      </c>
      <c r="E40" s="24" t="s">
        <v>9</v>
      </c>
      <c r="F40" s="27">
        <v>11</v>
      </c>
      <c r="G40" s="35">
        <v>0</v>
      </c>
      <c r="H40" s="35">
        <f t="shared" si="1"/>
        <v>0</v>
      </c>
    </row>
    <row r="41" spans="2:8" ht="30" customHeight="1" x14ac:dyDescent="0.25">
      <c r="B41" s="24">
        <v>35</v>
      </c>
      <c r="C41" s="25" t="s">
        <v>63</v>
      </c>
      <c r="D41" s="26" t="s">
        <v>71</v>
      </c>
      <c r="E41" s="24" t="s">
        <v>9</v>
      </c>
      <c r="F41" s="27">
        <v>7</v>
      </c>
      <c r="G41" s="35">
        <v>0</v>
      </c>
      <c r="H41" s="35">
        <f t="shared" si="1"/>
        <v>0</v>
      </c>
    </row>
    <row r="42" spans="2:8" ht="30" customHeight="1" x14ac:dyDescent="0.25">
      <c r="B42" s="24">
        <v>36</v>
      </c>
      <c r="C42" s="25" t="s">
        <v>72</v>
      </c>
      <c r="D42" s="26" t="s">
        <v>73</v>
      </c>
      <c r="E42" s="24" t="s">
        <v>9</v>
      </c>
      <c r="F42" s="27">
        <v>5</v>
      </c>
      <c r="G42" s="35">
        <v>0</v>
      </c>
      <c r="H42" s="35">
        <f t="shared" si="1"/>
        <v>0</v>
      </c>
    </row>
    <row r="43" spans="2:8" ht="30" customHeight="1" x14ac:dyDescent="0.25">
      <c r="B43" s="24">
        <v>37</v>
      </c>
      <c r="C43" s="25" t="s">
        <v>74</v>
      </c>
      <c r="D43" s="26" t="s">
        <v>75</v>
      </c>
      <c r="E43" s="24" t="s">
        <v>9</v>
      </c>
      <c r="F43" s="27">
        <v>2</v>
      </c>
      <c r="G43" s="35">
        <v>0</v>
      </c>
      <c r="H43" s="35">
        <f t="shared" si="1"/>
        <v>0</v>
      </c>
    </row>
    <row r="44" spans="2:8" ht="30" customHeight="1" x14ac:dyDescent="0.25">
      <c r="B44" s="24">
        <v>38</v>
      </c>
      <c r="C44" s="25" t="s">
        <v>76</v>
      </c>
      <c r="D44" s="26" t="s">
        <v>77</v>
      </c>
      <c r="E44" s="24" t="s">
        <v>6</v>
      </c>
      <c r="F44" s="27">
        <v>8</v>
      </c>
      <c r="G44" s="35">
        <v>0</v>
      </c>
      <c r="H44" s="35">
        <f t="shared" si="1"/>
        <v>0</v>
      </c>
    </row>
    <row r="45" spans="2:8" ht="30" customHeight="1" x14ac:dyDescent="0.25">
      <c r="B45" s="24">
        <v>39</v>
      </c>
      <c r="C45" s="25" t="s">
        <v>78</v>
      </c>
      <c r="D45" s="26" t="s">
        <v>79</v>
      </c>
      <c r="E45" s="24" t="s">
        <v>6</v>
      </c>
      <c r="F45" s="27">
        <v>1</v>
      </c>
      <c r="G45" s="35">
        <v>0</v>
      </c>
      <c r="H45" s="35">
        <f t="shared" si="1"/>
        <v>0</v>
      </c>
    </row>
    <row r="46" spans="2:8" ht="30" customHeight="1" x14ac:dyDescent="0.25">
      <c r="B46" s="24">
        <v>40</v>
      </c>
      <c r="C46" s="25" t="s">
        <v>78</v>
      </c>
      <c r="D46" s="26" t="s">
        <v>80</v>
      </c>
      <c r="E46" s="24" t="s">
        <v>6</v>
      </c>
      <c r="F46" s="27">
        <v>1</v>
      </c>
      <c r="G46" s="35">
        <v>0</v>
      </c>
      <c r="H46" s="35">
        <f t="shared" si="1"/>
        <v>0</v>
      </c>
    </row>
    <row r="47" spans="2:8" ht="30" customHeight="1" x14ac:dyDescent="0.25">
      <c r="B47" s="24">
        <v>41</v>
      </c>
      <c r="C47" s="25" t="s">
        <v>58</v>
      </c>
      <c r="D47" s="26" t="s">
        <v>81</v>
      </c>
      <c r="E47" s="24" t="s">
        <v>9</v>
      </c>
      <c r="F47" s="27">
        <v>1</v>
      </c>
      <c r="G47" s="35">
        <v>0</v>
      </c>
      <c r="H47" s="35">
        <f t="shared" si="1"/>
        <v>0</v>
      </c>
    </row>
    <row r="48" spans="2:8" ht="30" customHeight="1" x14ac:dyDescent="0.25">
      <c r="B48" s="24">
        <v>42</v>
      </c>
      <c r="C48" s="25" t="s">
        <v>58</v>
      </c>
      <c r="D48" s="26" t="s">
        <v>82</v>
      </c>
      <c r="E48" s="24" t="s">
        <v>9</v>
      </c>
      <c r="F48" s="27">
        <v>1</v>
      </c>
      <c r="G48" s="35">
        <v>0</v>
      </c>
      <c r="H48" s="35">
        <f t="shared" si="1"/>
        <v>0</v>
      </c>
    </row>
    <row r="49" spans="2:8" ht="30" customHeight="1" x14ac:dyDescent="0.25">
      <c r="B49" s="24">
        <v>43</v>
      </c>
      <c r="C49" s="25" t="s">
        <v>58</v>
      </c>
      <c r="D49" s="26" t="s">
        <v>83</v>
      </c>
      <c r="E49" s="24" t="s">
        <v>9</v>
      </c>
      <c r="F49" s="27">
        <v>1</v>
      </c>
      <c r="G49" s="35">
        <v>0</v>
      </c>
      <c r="H49" s="35">
        <f t="shared" si="1"/>
        <v>0</v>
      </c>
    </row>
    <row r="50" spans="2:8" ht="30" customHeight="1" x14ac:dyDescent="0.25">
      <c r="B50" s="24">
        <v>44</v>
      </c>
      <c r="C50" s="25" t="s">
        <v>58</v>
      </c>
      <c r="D50" s="26" t="s">
        <v>84</v>
      </c>
      <c r="E50" s="24" t="s">
        <v>9</v>
      </c>
      <c r="F50" s="27">
        <v>1</v>
      </c>
      <c r="G50" s="35">
        <v>0</v>
      </c>
      <c r="H50" s="35">
        <f t="shared" si="1"/>
        <v>0</v>
      </c>
    </row>
    <row r="51" spans="2:8" ht="30" customHeight="1" x14ac:dyDescent="0.25">
      <c r="B51" s="24">
        <v>45</v>
      </c>
      <c r="C51" s="25" t="s">
        <v>58</v>
      </c>
      <c r="D51" s="26" t="s">
        <v>85</v>
      </c>
      <c r="E51" s="24" t="s">
        <v>9</v>
      </c>
      <c r="F51" s="27">
        <v>1</v>
      </c>
      <c r="G51" s="35">
        <v>0</v>
      </c>
      <c r="H51" s="35">
        <f t="shared" si="1"/>
        <v>0</v>
      </c>
    </row>
    <row r="52" spans="2:8" ht="30" customHeight="1" x14ac:dyDescent="0.25">
      <c r="B52" s="24">
        <v>46</v>
      </c>
      <c r="C52" s="25" t="s">
        <v>58</v>
      </c>
      <c r="D52" s="26" t="s">
        <v>86</v>
      </c>
      <c r="E52" s="24" t="s">
        <v>9</v>
      </c>
      <c r="F52" s="27">
        <v>1</v>
      </c>
      <c r="G52" s="35">
        <v>0</v>
      </c>
      <c r="H52" s="35">
        <f t="shared" si="1"/>
        <v>0</v>
      </c>
    </row>
    <row r="53" spans="2:8" ht="30" customHeight="1" x14ac:dyDescent="0.25">
      <c r="B53" s="24">
        <v>47</v>
      </c>
      <c r="C53" s="25" t="s">
        <v>87</v>
      </c>
      <c r="D53" s="26" t="s">
        <v>88</v>
      </c>
      <c r="E53" s="24" t="s">
        <v>16</v>
      </c>
      <c r="F53" s="27">
        <v>1</v>
      </c>
      <c r="G53" s="35">
        <v>0</v>
      </c>
      <c r="H53" s="35">
        <f t="shared" si="1"/>
        <v>0</v>
      </c>
    </row>
    <row r="54" spans="2:8" ht="30" customHeight="1" x14ac:dyDescent="0.25">
      <c r="B54" s="24">
        <v>48</v>
      </c>
      <c r="C54" s="25" t="s">
        <v>87</v>
      </c>
      <c r="D54" s="26" t="s">
        <v>89</v>
      </c>
      <c r="E54" s="24" t="s">
        <v>16</v>
      </c>
      <c r="F54" s="27">
        <v>1</v>
      </c>
      <c r="G54" s="35">
        <v>0</v>
      </c>
      <c r="H54" s="35">
        <f t="shared" si="1"/>
        <v>0</v>
      </c>
    </row>
    <row r="55" spans="2:8" ht="30" customHeight="1" x14ac:dyDescent="0.25">
      <c r="B55" s="24">
        <v>49</v>
      </c>
      <c r="C55" s="25" t="s">
        <v>90</v>
      </c>
      <c r="D55" s="26" t="s">
        <v>91</v>
      </c>
      <c r="E55" s="24" t="s">
        <v>38</v>
      </c>
      <c r="F55" s="27">
        <v>2.4</v>
      </c>
      <c r="G55" s="35">
        <v>0</v>
      </c>
      <c r="H55" s="35">
        <f t="shared" si="1"/>
        <v>0</v>
      </c>
    </row>
    <row r="56" spans="2:8" ht="30" customHeight="1" x14ac:dyDescent="0.25">
      <c r="B56" s="24">
        <v>50</v>
      </c>
      <c r="C56" s="25" t="s">
        <v>92</v>
      </c>
      <c r="D56" s="26" t="s">
        <v>93</v>
      </c>
      <c r="E56" s="24" t="s">
        <v>9</v>
      </c>
      <c r="F56" s="27">
        <v>2</v>
      </c>
      <c r="G56" s="35">
        <v>0</v>
      </c>
      <c r="H56" s="35">
        <f t="shared" si="1"/>
        <v>0</v>
      </c>
    </row>
    <row r="57" spans="2:8" ht="30" customHeight="1" x14ac:dyDescent="0.25">
      <c r="B57" s="24">
        <v>51</v>
      </c>
      <c r="C57" s="25" t="s">
        <v>34</v>
      </c>
      <c r="D57" s="26" t="s">
        <v>94</v>
      </c>
      <c r="E57" s="24" t="s">
        <v>9</v>
      </c>
      <c r="F57" s="27">
        <v>1</v>
      </c>
      <c r="G57" s="35">
        <v>0</v>
      </c>
      <c r="H57" s="35">
        <f t="shared" si="1"/>
        <v>0</v>
      </c>
    </row>
    <row r="58" spans="2:8" ht="30" customHeight="1" x14ac:dyDescent="0.25">
      <c r="B58" s="8" t="s">
        <v>155</v>
      </c>
      <c r="C58" s="9"/>
      <c r="D58" s="10"/>
      <c r="E58" s="11"/>
      <c r="F58" s="11"/>
      <c r="G58" s="11"/>
      <c r="H58" s="36">
        <f>SUM(H24:H57)</f>
        <v>0</v>
      </c>
    </row>
    <row r="59" spans="2:8" ht="30" customHeight="1" x14ac:dyDescent="0.25">
      <c r="B59" s="24">
        <v>3</v>
      </c>
      <c r="C59" s="32"/>
      <c r="D59" s="33" t="s">
        <v>95</v>
      </c>
      <c r="E59" s="30"/>
      <c r="F59" s="30"/>
      <c r="G59" s="30"/>
      <c r="H59" s="31"/>
    </row>
    <row r="60" spans="2:8" ht="30" customHeight="1" x14ac:dyDescent="0.25">
      <c r="B60" s="24">
        <v>52</v>
      </c>
      <c r="C60" s="25" t="s">
        <v>47</v>
      </c>
      <c r="D60" s="26" t="s">
        <v>96</v>
      </c>
      <c r="E60" s="24" t="s">
        <v>44</v>
      </c>
      <c r="F60" s="27">
        <v>1</v>
      </c>
      <c r="G60" s="35">
        <v>0</v>
      </c>
      <c r="H60" s="35">
        <f t="shared" ref="H60:H93" si="2">F60*G60</f>
        <v>0</v>
      </c>
    </row>
    <row r="61" spans="2:8" ht="30" customHeight="1" x14ac:dyDescent="0.25">
      <c r="B61" s="24">
        <v>53</v>
      </c>
      <c r="C61" s="25" t="s">
        <v>97</v>
      </c>
      <c r="D61" s="26" t="s">
        <v>98</v>
      </c>
      <c r="E61" s="24" t="s">
        <v>21</v>
      </c>
      <c r="F61" s="27">
        <v>26.8</v>
      </c>
      <c r="G61" s="35">
        <v>0</v>
      </c>
      <c r="H61" s="35">
        <f t="shared" si="2"/>
        <v>0</v>
      </c>
    </row>
    <row r="62" spans="2:8" ht="30" customHeight="1" x14ac:dyDescent="0.25">
      <c r="B62" s="24">
        <v>54</v>
      </c>
      <c r="C62" s="25" t="s">
        <v>19</v>
      </c>
      <c r="D62" s="26" t="s">
        <v>99</v>
      </c>
      <c r="E62" s="24" t="s">
        <v>21</v>
      </c>
      <c r="F62" s="27">
        <v>4</v>
      </c>
      <c r="G62" s="35">
        <v>0</v>
      </c>
      <c r="H62" s="35">
        <f t="shared" si="2"/>
        <v>0</v>
      </c>
    </row>
    <row r="63" spans="2:8" ht="30" customHeight="1" x14ac:dyDescent="0.25">
      <c r="B63" s="24">
        <v>55</v>
      </c>
      <c r="C63" s="25" t="s">
        <v>23</v>
      </c>
      <c r="D63" s="26" t="s">
        <v>100</v>
      </c>
      <c r="E63" s="24" t="s">
        <v>21</v>
      </c>
      <c r="F63" s="27">
        <v>5</v>
      </c>
      <c r="G63" s="35">
        <v>0</v>
      </c>
      <c r="H63" s="35">
        <f t="shared" si="2"/>
        <v>0</v>
      </c>
    </row>
    <row r="64" spans="2:8" ht="30" customHeight="1" x14ac:dyDescent="0.25">
      <c r="B64" s="24">
        <v>56</v>
      </c>
      <c r="C64" s="25" t="s">
        <v>101</v>
      </c>
      <c r="D64" s="26" t="s">
        <v>102</v>
      </c>
      <c r="E64" s="24" t="s">
        <v>21</v>
      </c>
      <c r="F64" s="27">
        <v>35.799999999999997</v>
      </c>
      <c r="G64" s="35">
        <v>0</v>
      </c>
      <c r="H64" s="35">
        <f t="shared" si="2"/>
        <v>0</v>
      </c>
    </row>
    <row r="65" spans="2:8" ht="30" customHeight="1" x14ac:dyDescent="0.25">
      <c r="B65" s="24">
        <v>57</v>
      </c>
      <c r="C65" s="25" t="s">
        <v>25</v>
      </c>
      <c r="D65" s="26" t="s">
        <v>103</v>
      </c>
      <c r="E65" s="24" t="s">
        <v>21</v>
      </c>
      <c r="F65" s="27">
        <v>35.799999999999997</v>
      </c>
      <c r="G65" s="35">
        <v>0</v>
      </c>
      <c r="H65" s="35">
        <f t="shared" si="2"/>
        <v>0</v>
      </c>
    </row>
    <row r="66" spans="2:8" ht="30" customHeight="1" x14ac:dyDescent="0.25">
      <c r="B66" s="24">
        <v>58</v>
      </c>
      <c r="C66" s="25" t="s">
        <v>29</v>
      </c>
      <c r="D66" s="26" t="s">
        <v>104</v>
      </c>
      <c r="E66" s="24" t="s">
        <v>21</v>
      </c>
      <c r="F66" s="27">
        <v>26.8</v>
      </c>
      <c r="G66" s="35">
        <v>0</v>
      </c>
      <c r="H66" s="35">
        <f t="shared" si="2"/>
        <v>0</v>
      </c>
    </row>
    <row r="67" spans="2:8" ht="30" customHeight="1" x14ac:dyDescent="0.25">
      <c r="B67" s="24">
        <v>59</v>
      </c>
      <c r="C67" s="25" t="s">
        <v>29</v>
      </c>
      <c r="D67" s="26" t="s">
        <v>31</v>
      </c>
      <c r="E67" s="24" t="s">
        <v>21</v>
      </c>
      <c r="F67" s="27">
        <v>4</v>
      </c>
      <c r="G67" s="35">
        <v>0</v>
      </c>
      <c r="H67" s="35">
        <f t="shared" si="2"/>
        <v>0</v>
      </c>
    </row>
    <row r="68" spans="2:8" ht="30" customHeight="1" x14ac:dyDescent="0.25">
      <c r="B68" s="24">
        <v>60</v>
      </c>
      <c r="C68" s="25" t="s">
        <v>32</v>
      </c>
      <c r="D68" s="26" t="s">
        <v>33</v>
      </c>
      <c r="E68" s="24" t="s">
        <v>21</v>
      </c>
      <c r="F68" s="27">
        <v>5</v>
      </c>
      <c r="G68" s="35">
        <v>0</v>
      </c>
      <c r="H68" s="35">
        <f t="shared" si="2"/>
        <v>0</v>
      </c>
    </row>
    <row r="69" spans="2:8" ht="30" customHeight="1" x14ac:dyDescent="0.25">
      <c r="B69" s="24">
        <v>61</v>
      </c>
      <c r="C69" s="25" t="s">
        <v>105</v>
      </c>
      <c r="D69" s="26" t="s">
        <v>106</v>
      </c>
      <c r="E69" s="24" t="s">
        <v>9</v>
      </c>
      <c r="F69" s="27">
        <v>1</v>
      </c>
      <c r="G69" s="35">
        <v>0</v>
      </c>
      <c r="H69" s="35">
        <f t="shared" si="2"/>
        <v>0</v>
      </c>
    </row>
    <row r="70" spans="2:8" ht="30" customHeight="1" x14ac:dyDescent="0.25">
      <c r="B70" s="24">
        <v>62</v>
      </c>
      <c r="C70" s="25" t="s">
        <v>107</v>
      </c>
      <c r="D70" s="26" t="s">
        <v>108</v>
      </c>
      <c r="E70" s="24" t="s">
        <v>6</v>
      </c>
      <c r="F70" s="27">
        <v>1</v>
      </c>
      <c r="G70" s="35">
        <v>0</v>
      </c>
      <c r="H70" s="35">
        <f t="shared" si="2"/>
        <v>0</v>
      </c>
    </row>
    <row r="71" spans="2:8" ht="30" customHeight="1" x14ac:dyDescent="0.25">
      <c r="B71" s="24">
        <v>63</v>
      </c>
      <c r="C71" s="25" t="s">
        <v>109</v>
      </c>
      <c r="D71" s="26" t="s">
        <v>110</v>
      </c>
      <c r="E71" s="24" t="s">
        <v>6</v>
      </c>
      <c r="F71" s="27">
        <v>1</v>
      </c>
      <c r="G71" s="35">
        <v>0</v>
      </c>
      <c r="H71" s="35">
        <f t="shared" si="2"/>
        <v>0</v>
      </c>
    </row>
    <row r="72" spans="2:8" ht="30" customHeight="1" x14ac:dyDescent="0.25">
      <c r="B72" s="24">
        <v>64</v>
      </c>
      <c r="C72" s="25" t="s">
        <v>111</v>
      </c>
      <c r="D72" s="26" t="s">
        <v>112</v>
      </c>
      <c r="E72" s="24" t="s">
        <v>6</v>
      </c>
      <c r="F72" s="27">
        <v>6</v>
      </c>
      <c r="G72" s="35">
        <v>0</v>
      </c>
      <c r="H72" s="35">
        <f t="shared" si="2"/>
        <v>0</v>
      </c>
    </row>
    <row r="73" spans="2:8" ht="30" customHeight="1" x14ac:dyDescent="0.25">
      <c r="B73" s="24">
        <v>65</v>
      </c>
      <c r="C73" s="25" t="s">
        <v>113</v>
      </c>
      <c r="D73" s="26" t="s">
        <v>114</v>
      </c>
      <c r="E73" s="24" t="s">
        <v>6</v>
      </c>
      <c r="F73" s="27">
        <v>1</v>
      </c>
      <c r="G73" s="35">
        <v>0</v>
      </c>
      <c r="H73" s="35">
        <f t="shared" si="2"/>
        <v>0</v>
      </c>
    </row>
    <row r="74" spans="2:8" ht="30" customHeight="1" x14ac:dyDescent="0.25">
      <c r="B74" s="24">
        <v>66</v>
      </c>
      <c r="C74" s="25" t="s">
        <v>113</v>
      </c>
      <c r="D74" s="26" t="s">
        <v>115</v>
      </c>
      <c r="E74" s="24" t="s">
        <v>6</v>
      </c>
      <c r="F74" s="27">
        <v>1</v>
      </c>
      <c r="G74" s="35">
        <v>0</v>
      </c>
      <c r="H74" s="35">
        <f t="shared" si="2"/>
        <v>0</v>
      </c>
    </row>
    <row r="75" spans="2:8" ht="30" customHeight="1" x14ac:dyDescent="0.25">
      <c r="B75" s="24">
        <v>67</v>
      </c>
      <c r="C75" s="25" t="s">
        <v>113</v>
      </c>
      <c r="D75" s="26" t="s">
        <v>116</v>
      </c>
      <c r="E75" s="24" t="s">
        <v>6</v>
      </c>
      <c r="F75" s="27">
        <v>1</v>
      </c>
      <c r="G75" s="35">
        <v>0</v>
      </c>
      <c r="H75" s="35">
        <f t="shared" si="2"/>
        <v>0</v>
      </c>
    </row>
    <row r="76" spans="2:8" ht="30" customHeight="1" x14ac:dyDescent="0.25">
      <c r="B76" s="24">
        <v>68</v>
      </c>
      <c r="C76" s="25" t="s">
        <v>113</v>
      </c>
      <c r="D76" s="26" t="s">
        <v>117</v>
      </c>
      <c r="E76" s="24" t="s">
        <v>6</v>
      </c>
      <c r="F76" s="27">
        <v>2</v>
      </c>
      <c r="G76" s="35">
        <v>0</v>
      </c>
      <c r="H76" s="35">
        <f t="shared" si="2"/>
        <v>0</v>
      </c>
    </row>
    <row r="77" spans="2:8" ht="30" customHeight="1" x14ac:dyDescent="0.25">
      <c r="B77" s="24">
        <v>69</v>
      </c>
      <c r="C77" s="25" t="s">
        <v>113</v>
      </c>
      <c r="D77" s="26" t="s">
        <v>118</v>
      </c>
      <c r="E77" s="24" t="s">
        <v>6</v>
      </c>
      <c r="F77" s="27">
        <v>2</v>
      </c>
      <c r="G77" s="35">
        <v>0</v>
      </c>
      <c r="H77" s="35">
        <f t="shared" si="2"/>
        <v>0</v>
      </c>
    </row>
    <row r="78" spans="2:8" ht="30" customHeight="1" x14ac:dyDescent="0.25">
      <c r="B78" s="24">
        <v>70</v>
      </c>
      <c r="C78" s="25" t="s">
        <v>119</v>
      </c>
      <c r="D78" s="26" t="s">
        <v>120</v>
      </c>
      <c r="E78" s="24" t="s">
        <v>9</v>
      </c>
      <c r="F78" s="27">
        <v>1</v>
      </c>
      <c r="G78" s="35">
        <v>0</v>
      </c>
      <c r="H78" s="35">
        <f t="shared" si="2"/>
        <v>0</v>
      </c>
    </row>
    <row r="79" spans="2:8" ht="30" customHeight="1" x14ac:dyDescent="0.25">
      <c r="B79" s="24">
        <v>71</v>
      </c>
      <c r="C79" s="25" t="s">
        <v>119</v>
      </c>
      <c r="D79" s="26" t="s">
        <v>121</v>
      </c>
      <c r="E79" s="24" t="s">
        <v>9</v>
      </c>
      <c r="F79" s="27">
        <v>1</v>
      </c>
      <c r="G79" s="35">
        <v>0</v>
      </c>
      <c r="H79" s="35">
        <f t="shared" si="2"/>
        <v>0</v>
      </c>
    </row>
    <row r="80" spans="2:8" ht="30" customHeight="1" x14ac:dyDescent="0.25">
      <c r="B80" s="24">
        <v>72</v>
      </c>
      <c r="C80" s="25" t="s">
        <v>122</v>
      </c>
      <c r="D80" s="26" t="s">
        <v>123</v>
      </c>
      <c r="E80" s="24" t="s">
        <v>9</v>
      </c>
      <c r="F80" s="27">
        <v>1</v>
      </c>
      <c r="G80" s="35">
        <v>0</v>
      </c>
      <c r="H80" s="35">
        <f t="shared" si="2"/>
        <v>0</v>
      </c>
    </row>
    <row r="81" spans="2:8" ht="30" customHeight="1" x14ac:dyDescent="0.25">
      <c r="B81" s="24">
        <v>73</v>
      </c>
      <c r="C81" s="25" t="s">
        <v>124</v>
      </c>
      <c r="D81" s="26" t="s">
        <v>125</v>
      </c>
      <c r="E81" s="24" t="s">
        <v>21</v>
      </c>
      <c r="F81" s="27">
        <v>4.2</v>
      </c>
      <c r="G81" s="35">
        <v>0</v>
      </c>
      <c r="H81" s="35">
        <f t="shared" si="2"/>
        <v>0</v>
      </c>
    </row>
    <row r="82" spans="2:8" ht="30" customHeight="1" x14ac:dyDescent="0.25">
      <c r="B82" s="24">
        <v>74</v>
      </c>
      <c r="C82" s="25" t="s">
        <v>126</v>
      </c>
      <c r="D82" s="26" t="s">
        <v>127</v>
      </c>
      <c r="E82" s="24" t="s">
        <v>21</v>
      </c>
      <c r="F82" s="27">
        <v>13.9</v>
      </c>
      <c r="G82" s="35">
        <v>0</v>
      </c>
      <c r="H82" s="35">
        <f t="shared" si="2"/>
        <v>0</v>
      </c>
    </row>
    <row r="83" spans="2:8" ht="30" customHeight="1" x14ac:dyDescent="0.25">
      <c r="B83" s="24">
        <v>75</v>
      </c>
      <c r="C83" s="25" t="s">
        <v>128</v>
      </c>
      <c r="D83" s="26" t="s">
        <v>129</v>
      </c>
      <c r="E83" s="24" t="s">
        <v>130</v>
      </c>
      <c r="F83" s="27">
        <v>1</v>
      </c>
      <c r="G83" s="35">
        <v>0</v>
      </c>
      <c r="H83" s="35">
        <f t="shared" si="2"/>
        <v>0</v>
      </c>
    </row>
    <row r="84" spans="2:8" ht="30" customHeight="1" x14ac:dyDescent="0.25">
      <c r="B84" s="24">
        <v>76</v>
      </c>
      <c r="C84" s="25" t="s">
        <v>131</v>
      </c>
      <c r="D84" s="26" t="s">
        <v>132</v>
      </c>
      <c r="E84" s="24" t="s">
        <v>130</v>
      </c>
      <c r="F84" s="27">
        <v>5</v>
      </c>
      <c r="G84" s="35">
        <v>0</v>
      </c>
      <c r="H84" s="35">
        <f t="shared" si="2"/>
        <v>0</v>
      </c>
    </row>
    <row r="85" spans="2:8" ht="30" customHeight="1" x14ac:dyDescent="0.25">
      <c r="B85" s="24">
        <v>77</v>
      </c>
      <c r="C85" s="25" t="s">
        <v>133</v>
      </c>
      <c r="D85" s="26" t="s">
        <v>134</v>
      </c>
      <c r="E85" s="24" t="s">
        <v>9</v>
      </c>
      <c r="F85" s="27">
        <v>1</v>
      </c>
      <c r="G85" s="35">
        <v>0</v>
      </c>
      <c r="H85" s="35">
        <f t="shared" si="2"/>
        <v>0</v>
      </c>
    </row>
    <row r="86" spans="2:8" ht="30" customHeight="1" x14ac:dyDescent="0.25">
      <c r="B86" s="24">
        <v>78</v>
      </c>
      <c r="C86" s="25" t="s">
        <v>135</v>
      </c>
      <c r="D86" s="26" t="s">
        <v>136</v>
      </c>
      <c r="E86" s="24" t="s">
        <v>9</v>
      </c>
      <c r="F86" s="27">
        <v>1</v>
      </c>
      <c r="G86" s="35">
        <v>0</v>
      </c>
      <c r="H86" s="35">
        <f t="shared" si="2"/>
        <v>0</v>
      </c>
    </row>
    <row r="87" spans="2:8" ht="30" customHeight="1" x14ac:dyDescent="0.25">
      <c r="B87" s="24">
        <v>79</v>
      </c>
      <c r="C87" s="25" t="s">
        <v>137</v>
      </c>
      <c r="D87" s="26" t="s">
        <v>138</v>
      </c>
      <c r="E87" s="24" t="s">
        <v>44</v>
      </c>
      <c r="F87" s="27">
        <v>1</v>
      </c>
      <c r="G87" s="35">
        <v>0</v>
      </c>
      <c r="H87" s="35">
        <f t="shared" si="2"/>
        <v>0</v>
      </c>
    </row>
    <row r="88" spans="2:8" ht="30" customHeight="1" x14ac:dyDescent="0.25">
      <c r="B88" s="24">
        <v>80</v>
      </c>
      <c r="C88" s="25" t="s">
        <v>139</v>
      </c>
      <c r="D88" s="26" t="s">
        <v>140</v>
      </c>
      <c r="E88" s="24" t="s">
        <v>44</v>
      </c>
      <c r="F88" s="27">
        <v>1</v>
      </c>
      <c r="G88" s="35">
        <v>0</v>
      </c>
      <c r="H88" s="35">
        <f t="shared" si="2"/>
        <v>0</v>
      </c>
    </row>
    <row r="89" spans="2:8" ht="30" customHeight="1" x14ac:dyDescent="0.25">
      <c r="B89" s="24">
        <v>81</v>
      </c>
      <c r="C89" s="25" t="s">
        <v>141</v>
      </c>
      <c r="D89" s="26" t="s">
        <v>142</v>
      </c>
      <c r="E89" s="24" t="s">
        <v>44</v>
      </c>
      <c r="F89" s="27">
        <v>1</v>
      </c>
      <c r="G89" s="35">
        <v>0</v>
      </c>
      <c r="H89" s="35">
        <f t="shared" si="2"/>
        <v>0</v>
      </c>
    </row>
    <row r="90" spans="2:8" ht="30" customHeight="1" x14ac:dyDescent="0.25">
      <c r="B90" s="24">
        <v>82</v>
      </c>
      <c r="C90" s="25" t="s">
        <v>143</v>
      </c>
      <c r="D90" s="26" t="s">
        <v>144</v>
      </c>
      <c r="E90" s="24" t="s">
        <v>44</v>
      </c>
      <c r="F90" s="27">
        <v>1</v>
      </c>
      <c r="G90" s="35">
        <v>0</v>
      </c>
      <c r="H90" s="35">
        <f t="shared" si="2"/>
        <v>0</v>
      </c>
    </row>
    <row r="91" spans="2:8" ht="30" customHeight="1" x14ac:dyDescent="0.25">
      <c r="B91" s="24">
        <v>83</v>
      </c>
      <c r="C91" s="25" t="s">
        <v>47</v>
      </c>
      <c r="D91" s="26" t="s">
        <v>145</v>
      </c>
      <c r="E91" s="24" t="s">
        <v>44</v>
      </c>
      <c r="F91" s="27">
        <v>1</v>
      </c>
      <c r="G91" s="35">
        <v>0</v>
      </c>
      <c r="H91" s="35">
        <f t="shared" si="2"/>
        <v>0</v>
      </c>
    </row>
    <row r="92" spans="2:8" ht="30" customHeight="1" x14ac:dyDescent="0.25">
      <c r="B92" s="24">
        <v>84</v>
      </c>
      <c r="C92" s="25" t="s">
        <v>146</v>
      </c>
      <c r="D92" s="26" t="s">
        <v>147</v>
      </c>
      <c r="E92" s="24" t="s">
        <v>21</v>
      </c>
      <c r="F92" s="27">
        <v>4</v>
      </c>
      <c r="G92" s="35">
        <v>0</v>
      </c>
      <c r="H92" s="35">
        <f t="shared" si="2"/>
        <v>0</v>
      </c>
    </row>
    <row r="93" spans="2:8" ht="30" customHeight="1" x14ac:dyDescent="0.25">
      <c r="B93" s="24">
        <v>85</v>
      </c>
      <c r="C93" s="25" t="s">
        <v>148</v>
      </c>
      <c r="D93" s="26" t="s">
        <v>149</v>
      </c>
      <c r="E93" s="24" t="s">
        <v>6</v>
      </c>
      <c r="F93" s="27">
        <v>1</v>
      </c>
      <c r="G93" s="35">
        <v>0</v>
      </c>
      <c r="H93" s="35">
        <f t="shared" si="2"/>
        <v>0</v>
      </c>
    </row>
    <row r="94" spans="2:8" ht="30" customHeight="1" x14ac:dyDescent="0.25">
      <c r="B94" s="8" t="s">
        <v>156</v>
      </c>
      <c r="C94" s="9"/>
      <c r="D94" s="10"/>
      <c r="E94" s="11"/>
      <c r="F94" s="11"/>
      <c r="G94" s="11"/>
      <c r="H94" s="36">
        <f>SUM(H60:H93)</f>
        <v>0</v>
      </c>
    </row>
    <row r="95" spans="2:8" ht="30" customHeight="1" x14ac:dyDescent="0.25"/>
    <row r="96" spans="2:8" ht="18.75" customHeight="1" x14ac:dyDescent="0.25">
      <c r="D96" s="12" t="s">
        <v>157</v>
      </c>
      <c r="E96" s="13"/>
      <c r="F96" s="13"/>
      <c r="G96" s="14"/>
      <c r="H96" s="15">
        <f>H22+H58+H94</f>
        <v>0</v>
      </c>
    </row>
    <row r="97" spans="4:8" ht="18.75" customHeight="1" x14ac:dyDescent="0.25">
      <c r="D97" s="16" t="s">
        <v>158</v>
      </c>
      <c r="E97" s="17"/>
      <c r="F97" s="17"/>
      <c r="G97" s="18"/>
      <c r="H97" s="19">
        <f>H96*0.08</f>
        <v>0</v>
      </c>
    </row>
    <row r="98" spans="4:8" ht="18.75" customHeight="1" x14ac:dyDescent="0.25">
      <c r="D98" s="20" t="s">
        <v>159</v>
      </c>
      <c r="E98" s="21"/>
      <c r="F98" s="21"/>
      <c r="G98" s="22"/>
      <c r="H98" s="23">
        <f>SUM(H96:H97)</f>
        <v>0</v>
      </c>
    </row>
  </sheetData>
  <mergeCells count="1">
    <mergeCell ref="F1:H1"/>
  </mergeCells>
  <pageMargins left="0.23622047244094491" right="0.23622047244094491" top="0.35433070866141736" bottom="0.35433070866141736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2023-08-11T13:20:56Z</dcterms:modified>
</cp:coreProperties>
</file>