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4" activeTab="0"/>
  </bookViews>
  <sheets>
    <sheet name="kosztorys branza drogowa" sheetId="1" r:id="rId1"/>
  </sheets>
  <definedNames>
    <definedName name="_xlnm.Print_Area" localSheetId="0">'kosztorys branza drogowa'!$A$1:$E$45</definedName>
    <definedName name="_xlnm.Print_Titles" localSheetId="0">'kosztorys branza drogowa'!$7:$10</definedName>
    <definedName name="Excel_BuiltIn_Print_Titles" localSheetId="0">'kosztorys branza drogowa'!$A$7:$IT$10</definedName>
    <definedName name="Excel_BuiltIn_Print_Titles" localSheetId="0">'kosztorys branza drogowa'!$A$7:$ID$10</definedName>
    <definedName name="C">#REF!</definedName>
    <definedName name="Excel_BuiltIn__FilterDatabase">'kosztorys branza drogowa'!$A$1:$E$455</definedName>
  </definedNames>
  <calcPr fullCalcOnLoad="1" fullPrecision="0"/>
</workbook>
</file>

<file path=xl/sharedStrings.xml><?xml version="1.0" encoding="utf-8"?>
<sst xmlns="http://schemas.openxmlformats.org/spreadsheetml/2006/main" count="110" uniqueCount="97">
  <si>
    <t>PRZEDMIAR ROBÓT</t>
  </si>
  <si>
    <t>Nazwa zadania:</t>
  </si>
  <si>
    <t>Budowa cmentarza komunalnego w Kruszwicy – budowa parkingu</t>
  </si>
  <si>
    <t>BRANŻA DROGOWA</t>
  </si>
  <si>
    <t>Lp.</t>
  </si>
  <si>
    <t>Podstawy</t>
  </si>
  <si>
    <t>Element scalony - rodzaj robót                                                                                                    Szczegółowy opis robót i obliczenie ich ilości</t>
  </si>
  <si>
    <t>Jm</t>
  </si>
  <si>
    <t>Ilość</t>
  </si>
  <si>
    <t>3</t>
  </si>
  <si>
    <t>5</t>
  </si>
  <si>
    <t>D 01.00.00</t>
  </si>
  <si>
    <t>ROBOTY PRZYGOTOWAWCZE</t>
  </si>
  <si>
    <t>1.1</t>
  </si>
  <si>
    <t>D 01.01.01
45233000-9</t>
  </si>
  <si>
    <t>ODTWORZENIE (WYZNACZENIE) TRASY I PUNKTÓW WYSOKOŚCIOWYCH
CPV: Roboty w zakresie konstruowania, fundamentowania oraz wykonywania nawierzchni autostrad, dróg</t>
  </si>
  <si>
    <t>1.1.1</t>
  </si>
  <si>
    <t>Roboty pomiarowe – parking oraz zjazd</t>
  </si>
  <si>
    <t>kpl</t>
  </si>
  <si>
    <t>1.2</t>
  </si>
  <si>
    <t>D 01.02.04
45111000-8</t>
  </si>
  <si>
    <t>ROZBIÓRKA ELEMENTÓW DRÓG, OGRODZEŃ I PRZEPUSTÓW
CPV: Roboty w zakresie rozbiórek, przygotowania oraz oczyszczenia terenu pod budowę</t>
  </si>
  <si>
    <t>1.2.1</t>
  </si>
  <si>
    <t>Rozebranie krawężnika betonowego o wymiarach15x30 cm układanego na ławie betonowej z oporem</t>
  </si>
  <si>
    <t>m</t>
  </si>
  <si>
    <t>1.2.2</t>
  </si>
  <si>
    <t>Rozebranie nawierzchni chodnika z płytek betonowych o gr. 5 cm</t>
  </si>
  <si>
    <r>
      <t>m</t>
    </r>
    <r>
      <rPr>
        <vertAlign val="superscript"/>
        <sz val="11"/>
        <rFont val="Arial"/>
        <family val="2"/>
      </rPr>
      <t>2</t>
    </r>
  </si>
  <si>
    <t>1.2.3</t>
  </si>
  <si>
    <t>Rozebranie obrzeża betonowego o wymiarach 8x30 cm układanego na ławie betonowej z oporem</t>
  </si>
  <si>
    <t>1.2.4</t>
  </si>
  <si>
    <t>Wywóz gruzu na składowisko Wykonawcy z utylizacją</t>
  </si>
  <si>
    <r>
      <t>m</t>
    </r>
    <r>
      <rPr>
        <vertAlign val="superscript"/>
        <sz val="11"/>
        <rFont val="Arial"/>
        <family val="2"/>
      </rPr>
      <t>3</t>
    </r>
  </si>
  <si>
    <t>1.3</t>
  </si>
  <si>
    <t>D 01.03.04
45111000-8</t>
  </si>
  <si>
    <t>PRZEBUDOWA KABLOWYCH LINI TELETECHNICZNYCH ORAZ ENERGETYCZNYCH PRZY PRZEBUDOWIE DRÓG
CPV: Roboty w zakresie rozbiórek, przygotowania oraz oczyszczenia terenu pod budowę</t>
  </si>
  <si>
    <t>1.3.1</t>
  </si>
  <si>
    <t>Zabezpieczenie infrastruktury energetycznej rurą osłonową dwudzielną śr 110 mm</t>
  </si>
  <si>
    <t>D 02.00.00</t>
  </si>
  <si>
    <t>ROBOTY ZIEMNE</t>
  </si>
  <si>
    <t>2.1</t>
  </si>
  <si>
    <t>D 02.01.01
45112000-5</t>
  </si>
  <si>
    <t>WYKONANIE WYKOPÓW W GRUNTACH I-V KATEGORII
CPV: Roboty ziemne i wykopaliskowe</t>
  </si>
  <si>
    <t>2.1.1</t>
  </si>
  <si>
    <t>Wykonanie wykopów z wywozem na składowisko Wykonawcy i utylizacją urobku – wykop pod konstrukcję oraz wymiana gruntu na głębokość średnio 1,8m poniżej poziomu terenu (1067,6m2 * 1,8m)</t>
  </si>
  <si>
    <t>2.2</t>
  </si>
  <si>
    <t>D 02.03.01</t>
  </si>
  <si>
    <t>WYKONANIE NASYPÓW
CPV: Roboty ziemne i wykopaliskowe</t>
  </si>
  <si>
    <t>2.2.1</t>
  </si>
  <si>
    <t>Wykonanie nasypów – formowanie, dowóz wraz z zakupem piasku. 
Obmiar: 1921,68 m3-(729,4+41,8+6,75)m2*0,52m</t>
  </si>
  <si>
    <t>D 04.00.00</t>
  </si>
  <si>
    <t>PODBUDOWY</t>
  </si>
  <si>
    <t>3.1</t>
  </si>
  <si>
    <t>D 04.01.01
45233000-9</t>
  </si>
  <si>
    <t>PROFILOWANIE I ZAGĘSZCZANIE PODŁOŻA
CPV: Roboty w zakresie konstruowania, fundamentowania oraz wykonywania nawierzchni autostrad, dróg</t>
  </si>
  <si>
    <t>3.1.1</t>
  </si>
  <si>
    <t>Profilowanie i zagęszczenie podłoża pod warstwy konstrukcyjne nawierzchni (Obmiar: zjazd, miejsca postojowe, jezdnia manewrowa: 729,4 m2 + dojścia i parking dla rowerów 41,8 m2 + chodnik do regulacji 6,75 m2)</t>
  </si>
  <si>
    <t>3.2</t>
  </si>
  <si>
    <t>D 04.04.02
45233000-9</t>
  </si>
  <si>
    <t>PODBUDOWA Z KRUSZYWA ŁAMANEGO STABILIZOWANEGO MECHANICZNIE
CPV: Roboty w zakresie konstruowania, fundamentowania oraz wykonywania nawierzchni autostrad, dróg</t>
  </si>
  <si>
    <t>3.2.1</t>
  </si>
  <si>
    <t xml:space="preserve">Wykonanie podbudowy z kruszywa łamanego 0/31,5mm stab. mechanicznie gr.25 cm C90/3 </t>
  </si>
  <si>
    <t>3.3</t>
  </si>
  <si>
    <t>D 04.05.01
45233000-9</t>
  </si>
  <si>
    <t>ULEPSZONE PODŁOŻE Z GRUNTU STABILIZOWANEGO CEMENTEM
CPV: Roboty w zakresie konstruowania, fundamentowania oraz wykonywania nawierzchni autostrad, dróg</t>
  </si>
  <si>
    <t>3.3.1</t>
  </si>
  <si>
    <t>Wykonanie warstwy wzmacniającej z gruntu stabilizowanego cementem C1,5/2 gr. 15  cm</t>
  </si>
  <si>
    <t>05.00.00</t>
  </si>
  <si>
    <t>NAWIERZCHNIE</t>
  </si>
  <si>
    <t>4.1</t>
  </si>
  <si>
    <t>D 05.03.23 45233000-9</t>
  </si>
  <si>
    <t>NAWIERZCHNIA Z BETONOWEJ KOSTKI BRUKOWEJ
CPV:Roboty w zakresie konstruowania, fundamentowania oraz wykonywania nawierzchni autostrad, dróg</t>
  </si>
  <si>
    <t>4.1.1</t>
  </si>
  <si>
    <r>
      <t>Wykonanie nawierzchni z betonowej kostki brukowej , gr. 8 cm  na podsypce cem.-piaskowej
Kostka o wymiarach 20x20x8cm, faktura płukana, kolor szary i żółty, kostka typu
starobruk gr. 8cm (kolor żółty – 390,6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kolor szary – 387,35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</si>
  <si>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D 08.00.00</t>
  </si>
  <si>
    <t>ELEMENTY ULIC</t>
  </si>
  <si>
    <t>5.1</t>
  </si>
  <si>
    <t>D 08.01.01
45233000-9</t>
  </si>
  <si>
    <t>KRAWĘŻNIKI I OPORNIKI BETONOWE
CPV: Roboty w zakresie konstruowania, fundamentowania oraz wykonywania nawierzchni autostrad, dróg</t>
  </si>
  <si>
    <t>5.1.1</t>
  </si>
  <si>
    <t>Ustawienie krawężników betonowych 15x30 z wykonaniem ław betonowych z oporem z betonu   C-12/15 na podsypce cementowo-piaskowej 1:4 gr. 5 cm</t>
  </si>
  <si>
    <t>5.1.2</t>
  </si>
  <si>
    <t>Ustawienie krawężników betonowych 15x22 najazdowych z wykonaniem ław betonowych z oporem z betonu   C-12/15 na podsypce cementowo-piaskowej 1:4 gr. 5 cm</t>
  </si>
  <si>
    <t>5.2</t>
  </si>
  <si>
    <t>D 08.03.01
45233000-9</t>
  </si>
  <si>
    <t>BETONOWE OBRZEŻA CHODNIKOWE
CPV: Roboty w zakresie konstruowania, fundamentowania oraz wykonywania nawierzchni autostrad, dróg</t>
  </si>
  <si>
    <t>5.2.1</t>
  </si>
  <si>
    <t>Ustawienie obrzeży betonowych 8x30 na podsypce cementowo-piaskowej 1:4 gr. 5 cm wraz z wykonaniem ławy z betonu C12/15</t>
  </si>
  <si>
    <t>6</t>
  </si>
  <si>
    <t>GG.00.12.01</t>
  </si>
  <si>
    <t>GEODEZYJNA DOKUMENTACJA POWYKONAWCZA</t>
  </si>
  <si>
    <t>6.1</t>
  </si>
  <si>
    <t>GG.00.12.01 45233000-9</t>
  </si>
  <si>
    <t>GEODEZYJNA DOKUMENTACJA POWYKONAWCZA
CPV:Roboty w zakresie konstruowania, fundamentowania oraz wykonywania nawierzchni autostrad, dróg</t>
  </si>
  <si>
    <t>6.1.1</t>
  </si>
  <si>
    <t>Wykonanie robót pomiarowych dla inwentaryzacji powykonawczej wraz z wykonaniem  mapy powykonawczej i włączeniem jej do zasobów geodezyjnych</t>
  </si>
  <si>
    <t>kpl.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</si>
</sst>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0"/>
    <numFmt numFmtId="168" formatCode="#,##0.00"/>
    <numFmt numFmtId="169" formatCode="D/MM/YYYY"/>
    <numFmt numFmtId="170" formatCode="#,##0.0"/>
  </numFmts>
  <fonts count="27">
    <font>
      <sz val="10"/>
      <name val="Arial CE"/>
      <family val="2"/>
    </font>
    <font>
      <sz val="10"/>
      <name val="Arial"/>
      <family val="0"/>
    </font>
    <font>
      <sz val="9"/>
      <color indexed="10"/>
      <name val="Times New Roman CE"/>
      <family val="1"/>
    </font>
    <font>
      <sz val="9"/>
      <color indexed="10"/>
      <name val="Times New Roman"/>
      <family val="1"/>
    </font>
    <font>
      <sz val="9"/>
      <name val="Times New Roman CE"/>
      <family val="1"/>
    </font>
    <font>
      <b/>
      <sz val="2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6"/>
      <name val="Times New Roman CE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vertAlign val="superscript"/>
      <sz val="11"/>
      <name val="Arial"/>
      <family val="2"/>
    </font>
    <font>
      <sz val="11"/>
      <color indexed="53"/>
      <name val="Arial"/>
      <family val="2"/>
    </font>
    <font>
      <b/>
      <sz val="9"/>
      <name val="Times New Roman CE"/>
      <family val="1"/>
    </font>
    <font>
      <sz val="10"/>
      <color indexed="10"/>
      <name val="Arial CE"/>
      <family val="2"/>
    </font>
    <font>
      <sz val="11"/>
      <color indexed="10"/>
      <name val="Times New Roman"/>
      <family val="1"/>
    </font>
    <font>
      <sz val="11"/>
      <color indexed="10"/>
      <name val="Times New Roman CE"/>
      <family val="1"/>
    </font>
    <font>
      <sz val="11"/>
      <name val="Times New Roman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b/>
      <sz val="11"/>
      <color indexed="10"/>
      <name val="Times New Roman"/>
      <family val="1"/>
    </font>
    <font>
      <b/>
      <sz val="11"/>
      <color indexed="10"/>
      <name val="Times New Roman CE"/>
      <family val="1"/>
    </font>
    <font>
      <b/>
      <u val="single"/>
      <sz val="11"/>
      <color indexed="10"/>
      <name val="Times New Roman CE"/>
      <family val="1"/>
    </font>
    <font>
      <b/>
      <sz val="12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5">
    <xf numFmtId="164" fontId="0" fillId="0" borderId="0" xfId="0" applyAlignment="1">
      <alignment/>
    </xf>
    <xf numFmtId="164" fontId="2" fillId="0" borderId="0" xfId="0" applyNumberFormat="1" applyFont="1" applyFill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4" fillId="0" borderId="0" xfId="0" applyFont="1" applyFill="1" applyAlignment="1">
      <alignment vertical="center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4" fontId="11" fillId="0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left" vertical="center" wrapText="1"/>
    </xf>
    <xf numFmtId="164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vertical="center" wrapText="1"/>
    </xf>
    <xf numFmtId="164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left" vertical="center" wrapText="1"/>
    </xf>
    <xf numFmtId="167" fontId="12" fillId="0" borderId="1" xfId="20" applyNumberFormat="1" applyFont="1" applyFill="1" applyBorder="1" applyAlignment="1">
      <alignment vertical="center" wrapText="1"/>
      <protection/>
    </xf>
    <xf numFmtId="164" fontId="12" fillId="0" borderId="1" xfId="20" applyFont="1" applyFill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164" fontId="12" fillId="0" borderId="1" xfId="0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center" vertical="center" wrapText="1"/>
    </xf>
    <xf numFmtId="169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/>
    </xf>
    <xf numFmtId="169" fontId="12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left" vertical="center" wrapText="1"/>
    </xf>
    <xf numFmtId="170" fontId="6" fillId="2" borderId="1" xfId="0" applyNumberFormat="1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vertical="center" wrapText="1"/>
    </xf>
    <xf numFmtId="168" fontId="12" fillId="0" borderId="0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 wrapText="1"/>
    </xf>
    <xf numFmtId="168" fontId="12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vertical="center" wrapText="1"/>
    </xf>
    <xf numFmtId="164" fontId="12" fillId="2" borderId="1" xfId="0" applyFont="1" applyFill="1" applyBorder="1" applyAlignment="1">
      <alignment horizontal="center" wrapText="1"/>
    </xf>
    <xf numFmtId="165" fontId="12" fillId="2" borderId="1" xfId="0" applyNumberFormat="1" applyFont="1" applyFill="1" applyBorder="1" applyAlignment="1">
      <alignment horizontal="center" wrapText="1"/>
    </xf>
    <xf numFmtId="164" fontId="13" fillId="0" borderId="1" xfId="0" applyFont="1" applyFill="1" applyBorder="1" applyAlignment="1">
      <alignment wrapText="1"/>
    </xf>
    <xf numFmtId="164" fontId="12" fillId="0" borderId="1" xfId="0" applyFont="1" applyFill="1" applyBorder="1" applyAlignment="1">
      <alignment horizontal="center" vertical="center"/>
    </xf>
    <xf numFmtId="164" fontId="12" fillId="0" borderId="1" xfId="0" applyFont="1" applyFill="1" applyBorder="1" applyAlignment="1">
      <alignment horizontal="left" vertical="center" wrapText="1"/>
    </xf>
    <xf numFmtId="164" fontId="17" fillId="0" borderId="0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left" vertical="center" wrapText="1"/>
    </xf>
    <xf numFmtId="164" fontId="22" fillId="0" borderId="0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left" vertical="center" wrapText="1"/>
    </xf>
    <xf numFmtId="164" fontId="23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horizontal="left" vertical="center"/>
    </xf>
    <xf numFmtId="166" fontId="25" fillId="0" borderId="0" xfId="0" applyNumberFormat="1" applyFont="1" applyFill="1" applyBorder="1" applyAlignment="1">
      <alignment horizontal="left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left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left" vertical="center" wrapText="1"/>
    </xf>
    <xf numFmtId="166" fontId="19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66"/>
  <sheetViews>
    <sheetView tabSelected="1" view="pageBreakPreview" zoomScale="115" zoomScaleSheetLayoutView="115" workbookViewId="0" topLeftCell="A19">
      <selection activeCell="G34" sqref="G34"/>
    </sheetView>
  </sheetViews>
  <sheetFormatPr defaultColWidth="9.00390625" defaultRowHeight="12.75"/>
  <cols>
    <col min="1" max="1" width="7.25390625" style="1" customWidth="1"/>
    <col min="2" max="2" width="13.375" style="2" customWidth="1"/>
    <col min="3" max="3" width="98.125" style="3" customWidth="1"/>
    <col min="4" max="4" width="18.75390625" style="4" customWidth="1"/>
    <col min="5" max="5" width="18.875" style="5" customWidth="1"/>
    <col min="6" max="238" width="9.125" style="6" customWidth="1"/>
    <col min="239" max="16384" width="11.625" style="0" customWidth="1"/>
  </cols>
  <sheetData>
    <row r="2" spans="1:5" ht="74.25" customHeight="1">
      <c r="A2" s="7" t="s">
        <v>0</v>
      </c>
      <c r="B2" s="7"/>
      <c r="C2" s="7"/>
      <c r="D2" s="7"/>
      <c r="E2" s="7"/>
    </row>
    <row r="3" spans="1:5" ht="11.25" customHeight="1">
      <c r="A3" s="8"/>
      <c r="B3" s="8"/>
      <c r="C3" s="8"/>
      <c r="D3" s="8"/>
      <c r="E3" s="8"/>
    </row>
    <row r="4" spans="1:5" ht="22.5" customHeight="1">
      <c r="A4" s="9" t="s">
        <v>1</v>
      </c>
      <c r="B4" s="9"/>
      <c r="C4" s="9" t="s">
        <v>2</v>
      </c>
      <c r="D4" s="9"/>
      <c r="E4" s="9"/>
    </row>
    <row r="5" spans="1:5" ht="45" customHeight="1">
      <c r="A5" s="10" t="s">
        <v>3</v>
      </c>
      <c r="B5" s="10"/>
      <c r="C5" s="10"/>
      <c r="D5" s="10"/>
      <c r="E5" s="10"/>
    </row>
    <row r="6" spans="1:5" ht="14.25" customHeight="1">
      <c r="A6" s="11"/>
      <c r="B6" s="11"/>
      <c r="C6" s="11"/>
      <c r="D6" s="11"/>
      <c r="E6" s="11"/>
    </row>
    <row r="7" spans="1:5" ht="15" customHeight="1">
      <c r="A7" s="12" t="s">
        <v>4</v>
      </c>
      <c r="B7" s="13" t="s">
        <v>5</v>
      </c>
      <c r="C7" s="14" t="s">
        <v>6</v>
      </c>
      <c r="D7" s="12" t="s">
        <v>7</v>
      </c>
      <c r="E7" s="15" t="s">
        <v>8</v>
      </c>
    </row>
    <row r="8" spans="1:5" ht="14.25" customHeight="1">
      <c r="A8" s="12"/>
      <c r="B8" s="13"/>
      <c r="C8" s="14"/>
      <c r="D8" s="12"/>
      <c r="E8" s="15"/>
    </row>
    <row r="9" spans="1:5" s="16" customFormat="1" ht="14.25" customHeight="1">
      <c r="A9" s="12"/>
      <c r="B9" s="13"/>
      <c r="C9" s="14"/>
      <c r="D9" s="12"/>
      <c r="E9" s="15"/>
    </row>
    <row r="10" spans="1:5" s="20" customFormat="1" ht="15.75" customHeight="1">
      <c r="A10" s="17">
        <v>1</v>
      </c>
      <c r="B10" s="18">
        <v>2</v>
      </c>
      <c r="C10" s="19" t="s">
        <v>9</v>
      </c>
      <c r="D10" s="18">
        <v>4</v>
      </c>
      <c r="E10" s="19" t="s">
        <v>10</v>
      </c>
    </row>
    <row r="11" spans="1:5" ht="12.75">
      <c r="A11" s="21">
        <v>1</v>
      </c>
      <c r="B11" s="22" t="s">
        <v>11</v>
      </c>
      <c r="C11" s="23" t="s">
        <v>12</v>
      </c>
      <c r="D11" s="24"/>
      <c r="E11" s="25"/>
    </row>
    <row r="12" spans="1:5" ht="12.75">
      <c r="A12" s="26" t="s">
        <v>13</v>
      </c>
      <c r="B12" s="27" t="s">
        <v>14</v>
      </c>
      <c r="C12" s="28" t="s">
        <v>15</v>
      </c>
      <c r="D12" s="29"/>
      <c r="E12" s="30"/>
    </row>
    <row r="13" spans="1:5" ht="15.75" customHeight="1">
      <c r="A13" s="31" t="s">
        <v>16</v>
      </c>
      <c r="B13" s="29"/>
      <c r="C13" s="32" t="s">
        <v>17</v>
      </c>
      <c r="D13" s="29" t="s">
        <v>18</v>
      </c>
      <c r="E13" s="30">
        <v>1</v>
      </c>
    </row>
    <row r="14" spans="1:5" ht="42" customHeight="1">
      <c r="A14" s="26" t="s">
        <v>19</v>
      </c>
      <c r="B14" s="27" t="s">
        <v>20</v>
      </c>
      <c r="C14" s="28" t="s">
        <v>21</v>
      </c>
      <c r="D14" s="29"/>
      <c r="E14" s="30"/>
    </row>
    <row r="15" spans="1:5" ht="12.75">
      <c r="A15" s="31" t="s">
        <v>22</v>
      </c>
      <c r="B15" s="29"/>
      <c r="C15" s="33" t="s">
        <v>23</v>
      </c>
      <c r="D15" s="34" t="s">
        <v>24</v>
      </c>
      <c r="E15" s="30">
        <v>17</v>
      </c>
    </row>
    <row r="16" spans="1:5" ht="12.75">
      <c r="A16" s="31" t="s">
        <v>25</v>
      </c>
      <c r="B16" s="29"/>
      <c r="C16" s="33" t="s">
        <v>26</v>
      </c>
      <c r="D16" s="29" t="s">
        <v>27</v>
      </c>
      <c r="E16" s="30">
        <v>25.5</v>
      </c>
    </row>
    <row r="17" spans="1:6" ht="12.75">
      <c r="A17" s="31" t="s">
        <v>28</v>
      </c>
      <c r="B17" s="29"/>
      <c r="C17" s="32" t="s">
        <v>29</v>
      </c>
      <c r="D17" s="34" t="s">
        <v>24</v>
      </c>
      <c r="E17" s="30">
        <v>9</v>
      </c>
      <c r="F17" s="35"/>
    </row>
    <row r="18" spans="1:5" ht="12.75">
      <c r="A18" s="31" t="s">
        <v>30</v>
      </c>
      <c r="B18" s="29"/>
      <c r="C18" s="33" t="s">
        <v>31</v>
      </c>
      <c r="D18" s="29" t="s">
        <v>32</v>
      </c>
      <c r="E18" s="30">
        <f>E15*(0.15*0.3+0.05)+E16*0.05+E17*(0.08*0.3+0.03)</f>
        <v>3.38</v>
      </c>
    </row>
    <row r="19" spans="1:5" ht="12.75">
      <c r="A19" s="26" t="s">
        <v>33</v>
      </c>
      <c r="B19" s="27" t="s">
        <v>34</v>
      </c>
      <c r="C19" s="28" t="s">
        <v>35</v>
      </c>
      <c r="D19" s="29"/>
      <c r="E19" s="36"/>
    </row>
    <row r="20" spans="1:5" ht="12.75">
      <c r="A20" s="31" t="s">
        <v>36</v>
      </c>
      <c r="B20" s="29"/>
      <c r="C20" s="33" t="s">
        <v>37</v>
      </c>
      <c r="D20" s="29" t="s">
        <v>24</v>
      </c>
      <c r="E20" s="30">
        <v>7</v>
      </c>
    </row>
    <row r="21" spans="1:5" ht="12.75">
      <c r="A21" s="21">
        <v>2</v>
      </c>
      <c r="B21" s="22" t="s">
        <v>38</v>
      </c>
      <c r="C21" s="23" t="s">
        <v>39</v>
      </c>
      <c r="D21" s="24"/>
      <c r="E21" s="25"/>
    </row>
    <row r="22" spans="1:5" s="37" customFormat="1" ht="12.75">
      <c r="A22" s="26" t="s">
        <v>40</v>
      </c>
      <c r="B22" s="27" t="s">
        <v>41</v>
      </c>
      <c r="C22" s="28" t="s">
        <v>42</v>
      </c>
      <c r="D22" s="29"/>
      <c r="E22" s="30"/>
    </row>
    <row r="23" spans="1:5" s="37" customFormat="1" ht="12.75">
      <c r="A23" s="38" t="s">
        <v>43</v>
      </c>
      <c r="B23" s="29"/>
      <c r="C23" s="32" t="s">
        <v>44</v>
      </c>
      <c r="D23" s="29" t="s">
        <v>32</v>
      </c>
      <c r="E23" s="39">
        <f>1067.6*1.8</f>
        <v>1921.6799999999998</v>
      </c>
    </row>
    <row r="24" spans="1:5" s="37" customFormat="1" ht="12.75">
      <c r="A24" s="26" t="s">
        <v>45</v>
      </c>
      <c r="B24" s="27" t="s">
        <v>46</v>
      </c>
      <c r="C24" s="28" t="s">
        <v>47</v>
      </c>
      <c r="D24" s="29"/>
      <c r="E24" s="39"/>
    </row>
    <row r="25" spans="1:5" s="37" customFormat="1" ht="12.75">
      <c r="A25" s="31" t="s">
        <v>48</v>
      </c>
      <c r="B25" s="27"/>
      <c r="C25" s="32" t="s">
        <v>49</v>
      </c>
      <c r="D25" s="29" t="s">
        <v>32</v>
      </c>
      <c r="E25" s="39">
        <f>1921.68-(729.4+41.8+6.75)*0.52</f>
        <v>1517.15</v>
      </c>
    </row>
    <row r="26" spans="1:5" s="37" customFormat="1" ht="12.75">
      <c r="A26" s="40" t="s">
        <v>9</v>
      </c>
      <c r="B26" s="22" t="s">
        <v>50</v>
      </c>
      <c r="C26" s="23" t="s">
        <v>51</v>
      </c>
      <c r="D26" s="24"/>
      <c r="E26" s="41"/>
    </row>
    <row r="27" spans="1:5" s="37" customFormat="1" ht="12.75">
      <c r="A27" s="26" t="s">
        <v>52</v>
      </c>
      <c r="B27" s="27" t="s">
        <v>53</v>
      </c>
      <c r="C27" s="28" t="s">
        <v>54</v>
      </c>
      <c r="D27" s="29"/>
      <c r="E27" s="30"/>
    </row>
    <row r="28" spans="1:7" s="37" customFormat="1" ht="12.75">
      <c r="A28" s="31" t="s">
        <v>55</v>
      </c>
      <c r="B28" s="29"/>
      <c r="C28" s="32" t="s">
        <v>56</v>
      </c>
      <c r="D28" s="29" t="s">
        <v>27</v>
      </c>
      <c r="E28" s="39">
        <f>729.4+41.8+6.75</f>
        <v>777.9499999999999</v>
      </c>
      <c r="G28" s="42"/>
    </row>
    <row r="29" spans="1:7" s="37" customFormat="1" ht="12.75">
      <c r="A29" s="26" t="s">
        <v>57</v>
      </c>
      <c r="B29" s="27" t="s">
        <v>58</v>
      </c>
      <c r="C29" s="28" t="s">
        <v>59</v>
      </c>
      <c r="D29" s="29"/>
      <c r="E29" s="39"/>
      <c r="G29" s="42"/>
    </row>
    <row r="30" spans="1:7" s="37" customFormat="1" ht="12.75">
      <c r="A30" s="43" t="s">
        <v>60</v>
      </c>
      <c r="B30" s="29"/>
      <c r="C30" s="32" t="s">
        <v>61</v>
      </c>
      <c r="D30" s="29" t="s">
        <v>27</v>
      </c>
      <c r="E30" s="39">
        <f>E28</f>
        <v>777.9499999999999</v>
      </c>
      <c r="G30" s="42"/>
    </row>
    <row r="31" spans="1:7" s="37" customFormat="1" ht="12.75">
      <c r="A31" s="26" t="s">
        <v>62</v>
      </c>
      <c r="B31" s="27" t="s">
        <v>63</v>
      </c>
      <c r="C31" s="28" t="s">
        <v>64</v>
      </c>
      <c r="D31" s="29"/>
      <c r="E31" s="39"/>
      <c r="G31" s="42"/>
    </row>
    <row r="32" spans="1:7" s="37" customFormat="1" ht="12.75">
      <c r="A32" s="43" t="s">
        <v>65</v>
      </c>
      <c r="B32" s="29"/>
      <c r="C32" s="32" t="s">
        <v>66</v>
      </c>
      <c r="D32" s="29" t="s">
        <v>27</v>
      </c>
      <c r="E32" s="39">
        <f>E30</f>
        <v>777.9499999999999</v>
      </c>
      <c r="G32" s="42"/>
    </row>
    <row r="33" spans="1:5" s="37" customFormat="1" ht="12.75">
      <c r="A33" s="21">
        <v>4</v>
      </c>
      <c r="B33" s="22" t="s">
        <v>67</v>
      </c>
      <c r="C33" s="23" t="s">
        <v>68</v>
      </c>
      <c r="D33" s="24"/>
      <c r="E33" s="25"/>
    </row>
    <row r="34" spans="1:7" s="37" customFormat="1" ht="12.75">
      <c r="A34" s="26" t="s">
        <v>69</v>
      </c>
      <c r="B34" s="27" t="s">
        <v>70</v>
      </c>
      <c r="C34" s="28" t="s">
        <v>71</v>
      </c>
      <c r="D34" s="29"/>
      <c r="E34" s="30"/>
      <c r="G34" s="42"/>
    </row>
    <row r="35" spans="1:5" s="37" customFormat="1" ht="12.75">
      <c r="A35" s="44" t="s">
        <v>72</v>
      </c>
      <c r="B35" s="29"/>
      <c r="C35" s="32" t="s">
        <v>73</v>
      </c>
      <c r="D35" s="29" t="s">
        <v>27</v>
      </c>
      <c r="E35" s="30">
        <f>E32</f>
        <v>777.9499999999999</v>
      </c>
    </row>
    <row r="36" spans="1:5" s="37" customFormat="1" ht="12.75">
      <c r="A36" s="40" t="s">
        <v>10</v>
      </c>
      <c r="B36" s="22" t="s">
        <v>74</v>
      </c>
      <c r="C36" s="45" t="s">
        <v>75</v>
      </c>
      <c r="D36" s="24"/>
      <c r="E36" s="46"/>
    </row>
    <row r="37" spans="1:5" s="37" customFormat="1" ht="12.75">
      <c r="A37" s="26" t="s">
        <v>76</v>
      </c>
      <c r="B37" s="27" t="s">
        <v>77</v>
      </c>
      <c r="C37" s="28" t="s">
        <v>78</v>
      </c>
      <c r="D37" s="29"/>
      <c r="E37" s="29"/>
    </row>
    <row r="38" spans="1:9" s="37" customFormat="1" ht="12.75">
      <c r="A38" s="31" t="s">
        <v>79</v>
      </c>
      <c r="B38" s="12"/>
      <c r="C38" s="47" t="s">
        <v>80</v>
      </c>
      <c r="D38" s="29" t="s">
        <v>24</v>
      </c>
      <c r="E38" s="39">
        <v>157.5</v>
      </c>
      <c r="H38" s="48"/>
      <c r="I38" s="48"/>
    </row>
    <row r="39" spans="1:9" s="37" customFormat="1" ht="12.75">
      <c r="A39" s="31" t="s">
        <v>81</v>
      </c>
      <c r="B39" s="12"/>
      <c r="C39" s="47" t="s">
        <v>82</v>
      </c>
      <c r="D39" s="29" t="s">
        <v>24</v>
      </c>
      <c r="E39" s="39">
        <v>15</v>
      </c>
      <c r="H39" s="48"/>
      <c r="I39" s="48"/>
    </row>
    <row r="40" spans="1:21" s="37" customFormat="1" ht="12.75">
      <c r="A40" s="26" t="s">
        <v>83</v>
      </c>
      <c r="B40" s="27" t="s">
        <v>84</v>
      </c>
      <c r="C40" s="28" t="s">
        <v>85</v>
      </c>
      <c r="D40" s="29"/>
      <c r="E40" s="49"/>
      <c r="G40" s="50"/>
      <c r="H40" s="51"/>
      <c r="I40" s="51"/>
      <c r="T40" s="52"/>
      <c r="U40" s="52"/>
    </row>
    <row r="41" spans="1:21" s="37" customFormat="1" ht="12.75">
      <c r="A41" s="31" t="s">
        <v>86</v>
      </c>
      <c r="B41" s="27"/>
      <c r="C41" s="47" t="s">
        <v>87</v>
      </c>
      <c r="D41" s="29" t="s">
        <v>24</v>
      </c>
      <c r="E41" s="30">
        <f>29+7</f>
        <v>36</v>
      </c>
      <c r="G41" s="50"/>
      <c r="H41" s="53"/>
      <c r="I41" s="53"/>
      <c r="T41" s="52"/>
      <c r="U41" s="52"/>
    </row>
    <row r="42" spans="1:5" s="37" customFormat="1" ht="12.75">
      <c r="A42" s="21" t="s">
        <v>88</v>
      </c>
      <c r="B42" s="22" t="s">
        <v>89</v>
      </c>
      <c r="C42" s="54" t="s">
        <v>90</v>
      </c>
      <c r="D42" s="55"/>
      <c r="E42" s="56"/>
    </row>
    <row r="43" spans="1:5" s="37" customFormat="1" ht="12.75">
      <c r="A43" s="26" t="s">
        <v>91</v>
      </c>
      <c r="B43" s="12" t="s">
        <v>92</v>
      </c>
      <c r="C43" s="57" t="s">
        <v>93</v>
      </c>
      <c r="D43" s="58"/>
      <c r="E43" s="15"/>
    </row>
    <row r="44" spans="1:5" s="37" customFormat="1" ht="12.75">
      <c r="A44" s="31" t="s">
        <v>94</v>
      </c>
      <c r="B44" s="58"/>
      <c r="C44" s="59" t="s">
        <v>95</v>
      </c>
      <c r="D44" s="58" t="s">
        <v>96</v>
      </c>
      <c r="E44" s="30">
        <v>1</v>
      </c>
    </row>
    <row r="45" spans="1:5" s="37" customFormat="1" ht="8.25" customHeight="1">
      <c r="A45" s="60"/>
      <c r="B45" s="61"/>
      <c r="C45" s="62"/>
      <c r="D45" s="63"/>
      <c r="E45" s="64"/>
    </row>
    <row r="46" spans="1:5" ht="12.75">
      <c r="A46" s="65"/>
      <c r="B46" s="66"/>
      <c r="C46" s="67"/>
      <c r="D46" s="68"/>
      <c r="E46" s="69"/>
    </row>
    <row r="47" spans="1:5" ht="12.75">
      <c r="A47" s="65"/>
      <c r="B47" s="66"/>
      <c r="C47" s="67"/>
      <c r="D47" s="68"/>
      <c r="E47" s="69"/>
    </row>
    <row r="48" spans="1:5" ht="12.75">
      <c r="A48" s="65"/>
      <c r="B48" s="66"/>
      <c r="C48" s="67"/>
      <c r="D48" s="68"/>
      <c r="E48" s="69"/>
    </row>
    <row r="49" spans="1:5" ht="12.75">
      <c r="A49" s="65"/>
      <c r="B49" s="66"/>
      <c r="C49" s="67"/>
      <c r="D49" s="68"/>
      <c r="E49" s="69"/>
    </row>
    <row r="50" spans="1:5" ht="12.75">
      <c r="A50" s="65"/>
      <c r="B50" s="66"/>
      <c r="C50" s="67"/>
      <c r="D50" s="68"/>
      <c r="E50" s="69"/>
    </row>
    <row r="51" spans="1:5" ht="12.75">
      <c r="A51" s="65"/>
      <c r="B51" s="66"/>
      <c r="C51" s="67"/>
      <c r="D51" s="68"/>
      <c r="E51" s="69"/>
    </row>
    <row r="52" spans="1:5" ht="14.25" customHeight="1">
      <c r="A52" s="65"/>
      <c r="B52" s="66"/>
      <c r="C52" s="67"/>
      <c r="D52" s="68"/>
      <c r="E52" s="69"/>
    </row>
    <row r="53" spans="1:5" ht="12.75">
      <c r="A53" s="65"/>
      <c r="B53" s="66"/>
      <c r="C53" s="67"/>
      <c r="D53" s="68"/>
      <c r="E53" s="69"/>
    </row>
    <row r="54" spans="1:5" ht="12.75">
      <c r="A54" s="65"/>
      <c r="B54" s="66"/>
      <c r="C54" s="67"/>
      <c r="D54" s="68"/>
      <c r="E54" s="69"/>
    </row>
    <row r="55" spans="1:5" ht="12.75">
      <c r="A55" s="65"/>
      <c r="B55" s="66"/>
      <c r="C55" s="67"/>
      <c r="D55" s="68"/>
      <c r="E55" s="69"/>
    </row>
    <row r="56" spans="1:5" ht="12.75">
      <c r="A56" s="65"/>
      <c r="B56" s="66"/>
      <c r="C56" s="67"/>
      <c r="D56" s="68"/>
      <c r="E56" s="69"/>
    </row>
    <row r="57" spans="1:5" ht="12.75">
      <c r="A57" s="65"/>
      <c r="B57" s="66"/>
      <c r="C57" s="67"/>
      <c r="D57" s="68"/>
      <c r="E57" s="69"/>
    </row>
    <row r="58" spans="1:5" ht="12.75">
      <c r="A58" s="65"/>
      <c r="B58" s="66"/>
      <c r="C58" s="67"/>
      <c r="D58" s="68"/>
      <c r="E58" s="69"/>
    </row>
    <row r="59" spans="1:5" ht="12.75">
      <c r="A59" s="65"/>
      <c r="B59" s="66"/>
      <c r="C59" s="67"/>
      <c r="D59" s="68"/>
      <c r="E59" s="69"/>
    </row>
    <row r="60" spans="1:5" ht="12.75">
      <c r="A60" s="65"/>
      <c r="B60" s="66"/>
      <c r="C60" s="67"/>
      <c r="D60" s="68"/>
      <c r="E60" s="69"/>
    </row>
    <row r="61" spans="1:5" ht="12.75">
      <c r="A61" s="65"/>
      <c r="B61" s="66"/>
      <c r="C61" s="67"/>
      <c r="D61" s="68"/>
      <c r="E61" s="69"/>
    </row>
    <row r="62" spans="1:5" ht="12.75">
      <c r="A62" s="65"/>
      <c r="B62" s="66"/>
      <c r="C62" s="67"/>
      <c r="D62" s="68"/>
      <c r="E62" s="69"/>
    </row>
    <row r="63" spans="1:5" ht="12.75">
      <c r="A63" s="65"/>
      <c r="B63" s="66"/>
      <c r="C63" s="67"/>
      <c r="D63" s="68"/>
      <c r="E63" s="69"/>
    </row>
    <row r="64" spans="1:5" ht="75" customHeight="1">
      <c r="A64" s="65"/>
      <c r="B64" s="66"/>
      <c r="C64" s="67"/>
      <c r="D64" s="68"/>
      <c r="E64" s="69"/>
    </row>
    <row r="65" spans="1:5" ht="12.75">
      <c r="A65" s="65"/>
      <c r="B65" s="66"/>
      <c r="C65" s="67"/>
      <c r="D65" s="68"/>
      <c r="E65" s="69"/>
    </row>
    <row r="66" spans="1:5" ht="12.75">
      <c r="A66" s="65"/>
      <c r="B66" s="66"/>
      <c r="C66" s="67"/>
      <c r="D66" s="68"/>
      <c r="E66" s="69"/>
    </row>
    <row r="67" spans="1:5" ht="12.75">
      <c r="A67" s="65"/>
      <c r="B67" s="66"/>
      <c r="C67" s="67"/>
      <c r="D67" s="68"/>
      <c r="E67" s="69"/>
    </row>
    <row r="68" spans="1:5" ht="12.75">
      <c r="A68" s="65"/>
      <c r="B68" s="66"/>
      <c r="C68" s="67"/>
      <c r="D68" s="70"/>
      <c r="E68" s="71"/>
    </row>
    <row r="69" spans="1:5" ht="12.75">
      <c r="A69" s="65"/>
      <c r="B69" s="66"/>
      <c r="C69" s="67"/>
      <c r="D69" s="70"/>
      <c r="E69" s="71"/>
    </row>
    <row r="70" spans="1:5" ht="12.75">
      <c r="A70" s="65"/>
      <c r="B70" s="66"/>
      <c r="C70" s="67"/>
      <c r="D70" s="70"/>
      <c r="E70" s="71"/>
    </row>
    <row r="71" spans="1:5" ht="12.75">
      <c r="A71" s="65"/>
      <c r="B71" s="66"/>
      <c r="C71" s="67"/>
      <c r="D71" s="70"/>
      <c r="E71" s="71"/>
    </row>
    <row r="72" spans="1:5" ht="12.75">
      <c r="A72" s="65"/>
      <c r="B72" s="66"/>
      <c r="C72" s="67"/>
      <c r="D72" s="70"/>
      <c r="E72" s="71"/>
    </row>
    <row r="73" spans="1:5" ht="12.75">
      <c r="A73" s="65"/>
      <c r="B73" s="66"/>
      <c r="C73" s="67"/>
      <c r="D73" s="70"/>
      <c r="E73" s="71"/>
    </row>
    <row r="74" spans="1:5" ht="12.75">
      <c r="A74" s="65"/>
      <c r="B74" s="66"/>
      <c r="C74" s="67"/>
      <c r="D74" s="70"/>
      <c r="E74" s="71"/>
    </row>
    <row r="75" spans="1:5" ht="12.75">
      <c r="A75" s="65"/>
      <c r="B75" s="66"/>
      <c r="C75" s="67"/>
      <c r="D75" s="70"/>
      <c r="E75" s="71"/>
    </row>
    <row r="76" spans="1:5" ht="12.75">
      <c r="A76" s="65"/>
      <c r="B76" s="66"/>
      <c r="C76" s="67"/>
      <c r="D76" s="70"/>
      <c r="E76" s="71"/>
    </row>
    <row r="77" spans="1:5" ht="12.75">
      <c r="A77" s="65"/>
      <c r="B77" s="72"/>
      <c r="C77" s="67"/>
      <c r="D77" s="70"/>
      <c r="E77" s="71"/>
    </row>
    <row r="78" spans="1:5" ht="12.75">
      <c r="A78" s="65"/>
      <c r="B78" s="66"/>
      <c r="C78" s="67"/>
      <c r="D78" s="70"/>
      <c r="E78" s="71"/>
    </row>
    <row r="79" spans="1:5" ht="12.75">
      <c r="A79" s="65"/>
      <c r="B79" s="73"/>
      <c r="C79" s="67"/>
      <c r="D79" s="70"/>
      <c r="E79" s="71"/>
    </row>
    <row r="80" spans="1:5" ht="12.75">
      <c r="A80" s="65"/>
      <c r="B80" s="73"/>
      <c r="C80" s="74"/>
      <c r="D80" s="70"/>
      <c r="E80" s="71"/>
    </row>
    <row r="81" spans="1:5" ht="12.75">
      <c r="A81" s="65"/>
      <c r="B81" s="73"/>
      <c r="C81" s="75"/>
      <c r="D81" s="70"/>
      <c r="E81" s="71"/>
    </row>
    <row r="82" spans="1:5" ht="12.75">
      <c r="A82" s="65"/>
      <c r="B82" s="73"/>
      <c r="C82" s="76"/>
      <c r="D82" s="70"/>
      <c r="E82" s="71"/>
    </row>
    <row r="83" spans="1:5" ht="12.75">
      <c r="A83" s="65"/>
      <c r="B83" s="73"/>
      <c r="C83" s="67"/>
      <c r="D83" s="70"/>
      <c r="E83" s="71"/>
    </row>
    <row r="84" spans="1:5" ht="12.75">
      <c r="A84" s="65"/>
      <c r="B84" s="73"/>
      <c r="C84" s="67"/>
      <c r="D84" s="70"/>
      <c r="E84" s="71"/>
    </row>
    <row r="85" spans="1:5" ht="12.75">
      <c r="A85" s="65"/>
      <c r="B85" s="73"/>
      <c r="C85" s="67"/>
      <c r="D85" s="70"/>
      <c r="E85" s="71"/>
    </row>
    <row r="86" spans="1:5" ht="12.75">
      <c r="A86" s="65"/>
      <c r="B86" s="73"/>
      <c r="C86" s="67"/>
      <c r="D86" s="70"/>
      <c r="E86" s="71"/>
    </row>
    <row r="87" spans="1:5" ht="12.75">
      <c r="A87" s="65"/>
      <c r="B87" s="66"/>
      <c r="C87" s="67"/>
      <c r="D87" s="70"/>
      <c r="E87" s="71"/>
    </row>
    <row r="88" spans="1:5" ht="12.75">
      <c r="A88" s="65"/>
      <c r="B88" s="66"/>
      <c r="C88" s="67"/>
      <c r="D88" s="70"/>
      <c r="E88" s="71"/>
    </row>
    <row r="89" spans="1:5" ht="12.75">
      <c r="A89" s="65"/>
      <c r="B89" s="66"/>
      <c r="C89" s="67"/>
      <c r="D89" s="70"/>
      <c r="E89" s="71"/>
    </row>
    <row r="90" spans="1:5" ht="12.75">
      <c r="A90" s="65"/>
      <c r="B90" s="66"/>
      <c r="C90" s="67"/>
      <c r="D90" s="70"/>
      <c r="E90" s="71"/>
    </row>
    <row r="91" spans="1:5" ht="12.75">
      <c r="A91" s="65"/>
      <c r="B91" s="66"/>
      <c r="C91" s="67"/>
      <c r="D91" s="70"/>
      <c r="E91" s="71"/>
    </row>
    <row r="92" spans="1:5" ht="12.75">
      <c r="A92" s="65"/>
      <c r="B92" s="66"/>
      <c r="C92" s="67"/>
      <c r="D92" s="70"/>
      <c r="E92" s="71"/>
    </row>
    <row r="93" spans="1:5" ht="12.75">
      <c r="A93" s="65"/>
      <c r="B93" s="66"/>
      <c r="C93" s="67"/>
      <c r="D93" s="70"/>
      <c r="E93" s="71"/>
    </row>
    <row r="94" spans="1:5" ht="12.75">
      <c r="A94" s="65"/>
      <c r="B94" s="66"/>
      <c r="C94" s="67"/>
      <c r="D94" s="70"/>
      <c r="E94" s="71"/>
    </row>
    <row r="95" spans="1:5" ht="12.75">
      <c r="A95" s="65"/>
      <c r="B95" s="66"/>
      <c r="C95" s="67"/>
      <c r="D95" s="70"/>
      <c r="E95" s="71"/>
    </row>
    <row r="96" spans="1:5" ht="12.75">
      <c r="A96" s="65"/>
      <c r="B96" s="66"/>
      <c r="C96" s="67"/>
      <c r="D96" s="70"/>
      <c r="E96" s="71"/>
    </row>
    <row r="97" spans="1:5" ht="12.75">
      <c r="A97" s="65"/>
      <c r="B97" s="66"/>
      <c r="C97" s="67"/>
      <c r="D97" s="70"/>
      <c r="E97" s="71"/>
    </row>
    <row r="98" spans="1:5" ht="12.75">
      <c r="A98" s="65"/>
      <c r="B98" s="66"/>
      <c r="C98" s="67"/>
      <c r="D98" s="70"/>
      <c r="E98" s="71"/>
    </row>
    <row r="99" spans="1:5" ht="12.75">
      <c r="A99" s="65"/>
      <c r="B99" s="66"/>
      <c r="C99" s="67"/>
      <c r="D99" s="70"/>
      <c r="E99" s="71"/>
    </row>
    <row r="100" spans="1:5" ht="12.75">
      <c r="A100" s="65"/>
      <c r="B100" s="66"/>
      <c r="C100" s="67"/>
      <c r="D100" s="70"/>
      <c r="E100" s="71"/>
    </row>
    <row r="101" spans="1:5" ht="12.75">
      <c r="A101" s="65"/>
      <c r="B101" s="66"/>
      <c r="C101" s="67"/>
      <c r="D101" s="70"/>
      <c r="E101" s="71"/>
    </row>
    <row r="102" spans="1:5" ht="12.75">
      <c r="A102" s="65"/>
      <c r="B102" s="66"/>
      <c r="C102" s="67"/>
      <c r="D102" s="70"/>
      <c r="E102" s="71"/>
    </row>
    <row r="103" spans="1:5" ht="12.75">
      <c r="A103" s="65"/>
      <c r="B103" s="66"/>
      <c r="C103" s="67"/>
      <c r="D103" s="70"/>
      <c r="E103" s="71"/>
    </row>
    <row r="104" spans="1:5" ht="12.75">
      <c r="A104" s="65"/>
      <c r="B104" s="66"/>
      <c r="C104" s="67"/>
      <c r="D104" s="70"/>
      <c r="E104" s="71"/>
    </row>
    <row r="105" spans="1:5" ht="12.75">
      <c r="A105" s="65"/>
      <c r="B105" s="66"/>
      <c r="C105" s="67"/>
      <c r="D105" s="70"/>
      <c r="E105" s="71"/>
    </row>
    <row r="106" spans="1:5" ht="12.75">
      <c r="A106" s="65"/>
      <c r="B106" s="66"/>
      <c r="C106" s="67"/>
      <c r="D106" s="70"/>
      <c r="E106" s="71"/>
    </row>
    <row r="107" spans="1:5" ht="12.75">
      <c r="A107" s="65"/>
      <c r="B107" s="66"/>
      <c r="C107" s="67"/>
      <c r="D107" s="70"/>
      <c r="E107" s="71"/>
    </row>
    <row r="108" spans="1:5" ht="12.75">
      <c r="A108" s="65"/>
      <c r="B108" s="66"/>
      <c r="C108" s="67"/>
      <c r="D108" s="70"/>
      <c r="E108" s="71"/>
    </row>
    <row r="109" spans="1:5" ht="12.75">
      <c r="A109" s="65"/>
      <c r="B109" s="66"/>
      <c r="C109" s="67"/>
      <c r="D109" s="70"/>
      <c r="E109" s="71"/>
    </row>
    <row r="110" spans="1:5" ht="12.75">
      <c r="A110" s="65"/>
      <c r="B110" s="66"/>
      <c r="C110" s="67"/>
      <c r="D110" s="70"/>
      <c r="E110" s="71"/>
    </row>
    <row r="111" spans="1:5" ht="12.75">
      <c r="A111" s="65"/>
      <c r="B111" s="66"/>
      <c r="C111" s="67"/>
      <c r="D111" s="70"/>
      <c r="E111" s="71"/>
    </row>
    <row r="112" spans="1:5" ht="12.75">
      <c r="A112" s="65"/>
      <c r="B112" s="66"/>
      <c r="C112" s="67"/>
      <c r="D112" s="70"/>
      <c r="E112" s="71"/>
    </row>
    <row r="113" spans="1:5" ht="12.75">
      <c r="A113" s="65"/>
      <c r="B113" s="66"/>
      <c r="C113" s="67"/>
      <c r="D113" s="70"/>
      <c r="E113" s="71"/>
    </row>
    <row r="114" spans="1:5" ht="12.75">
      <c r="A114" s="65"/>
      <c r="B114" s="66"/>
      <c r="C114" s="67"/>
      <c r="D114" s="70"/>
      <c r="E114" s="71"/>
    </row>
    <row r="115" spans="1:5" ht="12.75">
      <c r="A115" s="65"/>
      <c r="B115" s="66"/>
      <c r="C115" s="67"/>
      <c r="D115" s="70"/>
      <c r="E115" s="71"/>
    </row>
    <row r="116" spans="1:5" ht="12.75">
      <c r="A116" s="65"/>
      <c r="B116" s="66"/>
      <c r="C116" s="67"/>
      <c r="D116" s="70"/>
      <c r="E116" s="71"/>
    </row>
    <row r="117" spans="1:5" ht="12.75">
      <c r="A117" s="65"/>
      <c r="B117" s="66"/>
      <c r="C117" s="67"/>
      <c r="D117" s="70"/>
      <c r="E117" s="71"/>
    </row>
    <row r="118" spans="1:5" ht="12.75">
      <c r="A118" s="65"/>
      <c r="B118" s="66"/>
      <c r="C118" s="67"/>
      <c r="D118" s="70"/>
      <c r="E118" s="71"/>
    </row>
    <row r="119" spans="1:5" ht="12.75">
      <c r="A119" s="65"/>
      <c r="B119" s="66"/>
      <c r="C119" s="67"/>
      <c r="D119" s="70"/>
      <c r="E119" s="71"/>
    </row>
    <row r="120" spans="1:5" ht="12.75">
      <c r="A120" s="65"/>
      <c r="B120" s="66"/>
      <c r="C120" s="67"/>
      <c r="D120" s="70"/>
      <c r="E120" s="71"/>
    </row>
    <row r="121" spans="1:5" ht="12.75">
      <c r="A121" s="65"/>
      <c r="B121" s="66"/>
      <c r="C121" s="67"/>
      <c r="D121" s="70"/>
      <c r="E121" s="71"/>
    </row>
    <row r="122" spans="1:5" ht="12.75">
      <c r="A122" s="65"/>
      <c r="B122" s="73"/>
      <c r="C122" s="67"/>
      <c r="D122" s="70"/>
      <c r="E122" s="71"/>
    </row>
    <row r="123" spans="1:5" ht="12.75">
      <c r="A123" s="65"/>
      <c r="B123" s="73"/>
      <c r="C123" s="67"/>
      <c r="D123" s="77"/>
      <c r="E123" s="78"/>
    </row>
    <row r="124" spans="1:5" ht="12.75">
      <c r="A124" s="65"/>
      <c r="B124" s="73"/>
      <c r="C124" s="67"/>
      <c r="D124" s="70"/>
      <c r="E124" s="71"/>
    </row>
    <row r="125" spans="1:5" ht="12.75">
      <c r="A125" s="65"/>
      <c r="B125" s="72"/>
      <c r="C125" s="79"/>
      <c r="D125" s="70"/>
      <c r="E125" s="71"/>
    </row>
    <row r="126" spans="1:5" ht="12.75">
      <c r="A126" s="65"/>
      <c r="B126" s="73"/>
      <c r="C126" s="67"/>
      <c r="D126" s="77"/>
      <c r="E126" s="78"/>
    </row>
    <row r="127" spans="1:5" ht="12.75">
      <c r="A127" s="65"/>
      <c r="B127" s="73"/>
      <c r="C127" s="67"/>
      <c r="D127" s="77"/>
      <c r="E127" s="78"/>
    </row>
    <row r="128" spans="1:5" ht="12.75">
      <c r="A128" s="65"/>
      <c r="B128" s="72"/>
      <c r="C128" s="67"/>
      <c r="D128" s="70"/>
      <c r="E128" s="71"/>
    </row>
    <row r="129" spans="1:5" ht="12.75">
      <c r="A129" s="65"/>
      <c r="B129" s="72"/>
      <c r="C129" s="79"/>
      <c r="D129" s="77"/>
      <c r="E129" s="78"/>
    </row>
    <row r="130" spans="1:5" ht="12.75">
      <c r="A130" s="65"/>
      <c r="B130" s="73"/>
      <c r="C130" s="67"/>
      <c r="D130" s="77"/>
      <c r="E130" s="78"/>
    </row>
    <row r="131" spans="1:5" ht="12.75">
      <c r="A131" s="65"/>
      <c r="B131" s="73"/>
      <c r="C131" s="67"/>
      <c r="D131" s="70"/>
      <c r="E131" s="71"/>
    </row>
    <row r="132" spans="1:5" ht="12.75">
      <c r="A132" s="80"/>
      <c r="B132" s="72"/>
      <c r="C132" s="79"/>
      <c r="D132" s="77"/>
      <c r="E132" s="78"/>
    </row>
    <row r="133" spans="1:5" ht="12.75">
      <c r="A133" s="65"/>
      <c r="B133" s="73"/>
      <c r="C133" s="67"/>
      <c r="D133" s="77"/>
      <c r="E133" s="78"/>
    </row>
    <row r="134" spans="1:5" ht="14.25" customHeight="1">
      <c r="A134" s="65"/>
      <c r="B134" s="73"/>
      <c r="C134" s="67"/>
      <c r="D134" s="81"/>
      <c r="E134" s="82"/>
    </row>
    <row r="135" spans="1:5" ht="12.75">
      <c r="A135" s="65"/>
      <c r="B135" s="66"/>
      <c r="C135" s="79"/>
      <c r="D135" s="70"/>
      <c r="E135" s="71"/>
    </row>
    <row r="136" spans="1:5" ht="12.75">
      <c r="A136" s="65"/>
      <c r="B136" s="66"/>
      <c r="C136" s="83"/>
      <c r="D136" s="70"/>
      <c r="E136" s="71"/>
    </row>
    <row r="137" spans="1:5" ht="12.75">
      <c r="A137" s="65"/>
      <c r="B137" s="66"/>
      <c r="C137" s="67"/>
      <c r="D137" s="70"/>
      <c r="E137" s="71"/>
    </row>
    <row r="138" spans="1:5" ht="12.75">
      <c r="A138" s="65"/>
      <c r="B138" s="66"/>
      <c r="C138" s="67"/>
      <c r="D138" s="70"/>
      <c r="E138" s="71"/>
    </row>
    <row r="139" spans="1:5" ht="12.75">
      <c r="A139" s="65"/>
      <c r="B139" s="66"/>
      <c r="C139" s="67"/>
      <c r="D139" s="70"/>
      <c r="E139" s="71"/>
    </row>
    <row r="140" spans="1:5" ht="12.75">
      <c r="A140" s="65"/>
      <c r="B140" s="66"/>
      <c r="C140" s="83"/>
      <c r="D140" s="70"/>
      <c r="E140" s="71"/>
    </row>
    <row r="141" spans="1:5" ht="12.75">
      <c r="A141" s="65"/>
      <c r="B141" s="66"/>
      <c r="C141" s="67"/>
      <c r="D141" s="70"/>
      <c r="E141" s="71"/>
    </row>
    <row r="142" spans="1:5" ht="12.75">
      <c r="A142" s="65"/>
      <c r="B142" s="66"/>
      <c r="C142" s="67"/>
      <c r="D142" s="70"/>
      <c r="E142" s="71"/>
    </row>
    <row r="143" spans="1:5" ht="12.75">
      <c r="A143" s="80"/>
      <c r="B143" s="66"/>
      <c r="C143" s="67"/>
      <c r="D143" s="70"/>
      <c r="E143" s="71"/>
    </row>
    <row r="144" spans="1:5" ht="12.75">
      <c r="A144" s="65"/>
      <c r="B144" s="73"/>
      <c r="C144" s="67"/>
      <c r="D144" s="70"/>
      <c r="E144" s="71"/>
    </row>
    <row r="145" spans="1:5" ht="12.75">
      <c r="A145" s="65"/>
      <c r="B145" s="73"/>
      <c r="C145" s="67"/>
      <c r="D145" s="70"/>
      <c r="E145" s="71"/>
    </row>
    <row r="146" spans="1:5" ht="12.75">
      <c r="A146" s="84"/>
      <c r="B146" s="66"/>
      <c r="C146" s="79"/>
      <c r="D146" s="70"/>
      <c r="E146" s="71"/>
    </row>
    <row r="147" spans="1:5" ht="12.75">
      <c r="A147" s="84"/>
      <c r="B147" s="66"/>
      <c r="C147" s="79"/>
      <c r="D147" s="70"/>
      <c r="E147" s="71"/>
    </row>
    <row r="148" spans="1:5" ht="12.75">
      <c r="A148" s="84"/>
      <c r="B148" s="66"/>
      <c r="C148" s="67"/>
      <c r="D148" s="70"/>
      <c r="E148" s="71"/>
    </row>
    <row r="149" spans="1:5" ht="12.75">
      <c r="A149" s="84"/>
      <c r="B149" s="66"/>
      <c r="C149" s="67"/>
      <c r="D149" s="70"/>
      <c r="E149" s="71"/>
    </row>
    <row r="150" spans="1:5" ht="12.75">
      <c r="A150" s="65"/>
      <c r="B150" s="66"/>
      <c r="C150" s="67"/>
      <c r="D150" s="70"/>
      <c r="E150" s="71"/>
    </row>
    <row r="151" spans="1:5" ht="12.75">
      <c r="A151" s="65"/>
      <c r="B151" s="66"/>
      <c r="C151" s="67"/>
      <c r="D151" s="70"/>
      <c r="E151" s="71"/>
    </row>
    <row r="152" spans="1:5" ht="12.75">
      <c r="A152" s="65"/>
      <c r="B152" s="66"/>
      <c r="C152" s="67"/>
      <c r="D152" s="70"/>
      <c r="E152" s="71"/>
    </row>
    <row r="153" spans="1:5" ht="12.75">
      <c r="A153" s="65"/>
      <c r="B153" s="66"/>
      <c r="C153" s="67"/>
      <c r="D153" s="70"/>
      <c r="E153" s="71"/>
    </row>
    <row r="154" spans="1:5" ht="12.75">
      <c r="A154" s="65"/>
      <c r="B154" s="66"/>
      <c r="C154" s="67"/>
      <c r="D154" s="70"/>
      <c r="E154" s="71"/>
    </row>
    <row r="155" spans="1:5" ht="12.75">
      <c r="A155" s="65"/>
      <c r="B155" s="66"/>
      <c r="C155" s="67"/>
      <c r="D155" s="70"/>
      <c r="E155" s="71"/>
    </row>
    <row r="156" spans="1:5" ht="12.75">
      <c r="A156" s="65"/>
      <c r="B156" s="66"/>
      <c r="C156" s="67"/>
      <c r="D156" s="70"/>
      <c r="E156" s="71"/>
    </row>
    <row r="157" spans="1:5" ht="12.75">
      <c r="A157" s="65"/>
      <c r="B157" s="73"/>
      <c r="C157" s="67"/>
      <c r="D157" s="70"/>
      <c r="E157" s="71"/>
    </row>
    <row r="158" spans="1:5" ht="12.75">
      <c r="A158" s="65"/>
      <c r="B158" s="66"/>
      <c r="C158" s="67"/>
      <c r="D158" s="70"/>
      <c r="E158" s="71"/>
    </row>
    <row r="159" spans="1:5" ht="12.75">
      <c r="A159" s="65"/>
      <c r="B159" s="66"/>
      <c r="C159" s="79"/>
      <c r="D159" s="70"/>
      <c r="E159" s="71"/>
    </row>
    <row r="160" spans="1:5" ht="12.75">
      <c r="A160" s="65"/>
      <c r="B160" s="66"/>
      <c r="C160" s="67"/>
      <c r="D160" s="70"/>
      <c r="E160" s="71"/>
    </row>
    <row r="161" spans="1:5" ht="12.75">
      <c r="A161" s="65"/>
      <c r="B161" s="66"/>
      <c r="C161" s="67"/>
      <c r="D161" s="70"/>
      <c r="E161" s="71"/>
    </row>
    <row r="162" spans="1:5" ht="12.75">
      <c r="A162" s="65"/>
      <c r="B162" s="66"/>
      <c r="C162" s="67"/>
      <c r="D162" s="70"/>
      <c r="E162" s="71"/>
    </row>
    <row r="163" spans="1:5" ht="12.75">
      <c r="A163" s="65"/>
      <c r="B163" s="66"/>
      <c r="C163" s="67"/>
      <c r="D163" s="70"/>
      <c r="E163" s="71"/>
    </row>
    <row r="164" spans="1:5" ht="12.75">
      <c r="A164" s="65"/>
      <c r="B164" s="73"/>
      <c r="C164" s="67"/>
      <c r="D164" s="70"/>
      <c r="E164" s="71"/>
    </row>
    <row r="165" spans="1:5" ht="12.75">
      <c r="A165" s="65"/>
      <c r="B165" s="73"/>
      <c r="C165" s="67"/>
      <c r="D165" s="70"/>
      <c r="E165" s="71"/>
    </row>
    <row r="166" spans="1:5" ht="12.75">
      <c r="A166" s="65"/>
      <c r="B166" s="73"/>
      <c r="C166" s="79"/>
      <c r="D166" s="70"/>
      <c r="E166" s="71"/>
    </row>
    <row r="229" ht="75" customHeight="1"/>
    <row r="236" ht="90" customHeight="1"/>
  </sheetData>
  <sheetProtection selectLockedCells="1" selectUnlockedCells="1"/>
  <mergeCells count="11">
    <mergeCell ref="A2:E2"/>
    <mergeCell ref="A3:E3"/>
    <mergeCell ref="A4:B4"/>
    <mergeCell ref="C4:E4"/>
    <mergeCell ref="A5:E5"/>
    <mergeCell ref="A6:E6"/>
    <mergeCell ref="A7:A9"/>
    <mergeCell ref="B7:B9"/>
    <mergeCell ref="C7:C9"/>
    <mergeCell ref="D7:D9"/>
    <mergeCell ref="E7:E9"/>
  </mergeCells>
  <printOptions horizontalCentered="1"/>
  <pageMargins left="0.7875" right="0.31527777777777777" top="0.6694444444444444" bottom="0.2361111111111111" header="0.5118055555555555" footer="0.5118055555555555"/>
  <pageSetup horizontalDpi="300" verticalDpi="3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Piasecki</dc:creator>
  <cp:keywords/>
  <dc:description/>
  <cp:lastModifiedBy>Rafał </cp:lastModifiedBy>
  <cp:lastPrinted>2018-10-01T16:16:41Z</cp:lastPrinted>
  <dcterms:created xsi:type="dcterms:W3CDTF">2016-04-11T13:57:03Z</dcterms:created>
  <dcterms:modified xsi:type="dcterms:W3CDTF">2023-06-21T13:34:59Z</dcterms:modified>
  <cp:category/>
  <cp:version/>
  <cp:contentType/>
  <cp:contentStatus/>
  <cp:revision>103</cp:revision>
</cp:coreProperties>
</file>