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tabRatio="500" firstSheet="21" activeTab="27"/>
  </bookViews>
  <sheets>
    <sheet name="Pakiet 1" sheetId="1" r:id="rId1"/>
    <sheet name="powtórka " sheetId="2" state="hidden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  <sheet name="Pakiet 15" sheetId="16" r:id="rId16"/>
    <sheet name="Pakiet 16" sheetId="17" r:id="rId17"/>
    <sheet name="Pakiet 17" sheetId="18" r:id="rId18"/>
    <sheet name="Pakiet 18" sheetId="19" r:id="rId19"/>
    <sheet name="Pakiet 19" sheetId="20" r:id="rId20"/>
    <sheet name="Pakiet 20" sheetId="21" r:id="rId21"/>
    <sheet name="Pakiet 21" sheetId="22" r:id="rId22"/>
    <sheet name="Pakiet 22" sheetId="23" r:id="rId23"/>
    <sheet name="Pakiet 23" sheetId="24" r:id="rId24"/>
    <sheet name="Pakiet 24" sheetId="25" r:id="rId25"/>
    <sheet name="Pakiet 25" sheetId="26" r:id="rId26"/>
    <sheet name="Pakiet 26" sheetId="27" r:id="rId27"/>
    <sheet name="Pakiet 27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" sheetId="36" r:id="rId36"/>
    <sheet name="Pakiet 36" sheetId="37" r:id="rId37"/>
  </sheets>
  <definedNames>
    <definedName name="_xlnm.Print_Area" localSheetId="2">'Pakiet 2'!$A$1:$K$29</definedName>
  </definedNames>
  <calcPr fullCalcOnLoad="1"/>
</workbook>
</file>

<file path=xl/sharedStrings.xml><?xml version="1.0" encoding="utf-8"?>
<sst xmlns="http://schemas.openxmlformats.org/spreadsheetml/2006/main" count="1567" uniqueCount="483">
  <si>
    <t>Lp.</t>
  </si>
  <si>
    <t xml:space="preserve">Nazwa  artykułu         </t>
  </si>
  <si>
    <t>Rozmiar</t>
  </si>
  <si>
    <t>j.m.</t>
  </si>
  <si>
    <t>ilość na 12 miesięcy</t>
  </si>
  <si>
    <t>cena netto</t>
  </si>
  <si>
    <t>wartość netto</t>
  </si>
  <si>
    <t>Vat %</t>
  </si>
  <si>
    <t>Cena brutto</t>
  </si>
  <si>
    <t>wartość brutto</t>
  </si>
  <si>
    <t>Producent/ Nazwa handlowa/ numer katalogowy/ ilość w opakowaniu handlowym/</t>
  </si>
  <si>
    <t>1.</t>
  </si>
  <si>
    <t xml:space="preserve">Cewnik do odsysania górnych dróg oddechowych wykonany z medycznego, termoplastycznego PCV o twardości ok. 76º ShA, powierzchnia cewnika zmrożona, posiada jeden otwór centralny i dwa otwory boczne naprzeciwległe, jednorazowego użytku, sterylne(EO), nietoksyczne,  posiada kolorowy półprzezroczysty konektor oznaczający rozmiar cewnika, pakowne pojedynczo, </t>
  </si>
  <si>
    <t>600/12</t>
  </si>
  <si>
    <t>szt.</t>
  </si>
  <si>
    <t>600/14</t>
  </si>
  <si>
    <t>3.</t>
  </si>
  <si>
    <t>600/16</t>
  </si>
  <si>
    <t>4.</t>
  </si>
  <si>
    <t>600/18</t>
  </si>
  <si>
    <t>5.</t>
  </si>
  <si>
    <t>600/20</t>
  </si>
  <si>
    <t>6.</t>
  </si>
  <si>
    <t>600/22</t>
  </si>
  <si>
    <t>Razem wartość netto</t>
  </si>
  <si>
    <t>Razem wartość brutto</t>
  </si>
  <si>
    <t xml:space="preserve">Pakiet 1 </t>
  </si>
  <si>
    <t xml:space="preserve">paski fluresceinowe </t>
  </si>
  <si>
    <t>x100</t>
  </si>
  <si>
    <t>op.</t>
  </si>
  <si>
    <t>paski do badania suchego oka
(test Schirmera-)</t>
  </si>
  <si>
    <t>Pakiet 2</t>
  </si>
  <si>
    <t>papier do USG typu Mitsubischi</t>
  </si>
  <si>
    <t>110mmx20m</t>
  </si>
  <si>
    <t>rol.</t>
  </si>
  <si>
    <t>2.</t>
  </si>
  <si>
    <t xml:space="preserve">papier do KTG </t>
  </si>
  <si>
    <t>143x150x300</t>
  </si>
  <si>
    <t>150x100x150</t>
  </si>
  <si>
    <t>112 x 25</t>
  </si>
  <si>
    <t>Pakiet 3</t>
  </si>
  <si>
    <t>papier do spirometru Spirolabu III</t>
  </si>
  <si>
    <t>112 x20 x12
 termiczne</t>
  </si>
  <si>
    <t>ustniki do spirolabu III jednorazowy</t>
  </si>
  <si>
    <t>x100szt</t>
  </si>
  <si>
    <t>Pakiet 4</t>
  </si>
  <si>
    <t>Filtry Bact Trapid  p/bakteryjny,p/wirusowy7011S sterylizowany ,tlenkiem etylenu</t>
  </si>
  <si>
    <t>szt</t>
  </si>
  <si>
    <t xml:space="preserve">Filtry noworodkowe -neo port  p/bakteryjnez wymiennikiem ciepłai wilgoci </t>
  </si>
  <si>
    <t>6220S</t>
  </si>
  <si>
    <t>Pakiet 5</t>
  </si>
  <si>
    <t xml:space="preserve">zestaw noworodkowy / podkład chłonny 60x60 , serweta -kocyk 160x75 , czapeczka,serwetki włókninowe 25x20 </t>
  </si>
  <si>
    <t>MA-135-ZOMI-001</t>
  </si>
  <si>
    <t>op</t>
  </si>
  <si>
    <t>Pakiet 6</t>
  </si>
  <si>
    <t>L.p.</t>
  </si>
  <si>
    <t>Aparat do infuzji grawitacyjnych z odpowietrznikiem, filtrem p/bakteryjnym i klapką, automatycznie zatrzymujący infuzję po opróżnieniu "jeziorka", z zabezpieczeniem przed wypływem płynu z drenu podczas jego wypełniania oraz miejscem na kolec komory koplowej dla zapewnienia  bezpieczeństwa po użyciu.</t>
  </si>
  <si>
    <t>Kaniula dożylna typu bezpiecznego wykona z PU, samo domykalny port boczny, wtopione min.4paski RTG, filtr hydrofobowy w komorze wypływu, komora zabezpieczona dodatkowo koreczkiem luer-lock z trzpieniem znajdującym się poniżej brzegu koreczka, igła po wyjęciu z kaniuli automatycznie zabezpieczona metalowym zatrzaskiem, logo lub nazwa producenta na samym wyrobie w opakowaniu typu folia /papier przepływ  65</t>
  </si>
  <si>
    <t>G20/1,1x25</t>
  </si>
  <si>
    <t>Automatyczna dwudrożna zastawka do dostępu bezigłowego, do łączenia z różnymi elementami linii infuzyjnej (dopuszczalna ilość dostępów-200), możliwość podawania tłuszczy, prędkosć przepływu: 21-45l/h w zależności od ciśnienia płynu, połączenia Luer-Slip i luer Lock</t>
  </si>
  <si>
    <t>Pojedynczy dren z automatyczną dwudrożną zastawką do dostępu bezigłowego, do łączenia z różnymi elementami linii infuzyjnej (dopuszczalna ilość dostępów 200); możliwość podawania tłuszczy: prędkość przepływu:21-45l/h w zależności od ciśnienia płynu, połączenia Luer Slip i Luer Lock</t>
  </si>
  <si>
    <t>strzykawka 3-częsciowa do pompy inf.</t>
  </si>
  <si>
    <t>20 ml</t>
  </si>
  <si>
    <t>Przyrząd do aspiracji płynów z butelek z filtrem p/bakteryjnym, z zatrzaskową zatyczką z wbudowanym filtrem i z zastawką zabezpieczającą lek przed wyciekaniem po odłączeniu strzykawki posiadający nieruchomą osłonkę otaczającą nasadkę łączącą ze strzykawką</t>
  </si>
  <si>
    <t>Pakiet 7</t>
  </si>
  <si>
    <t>Cewnik Pezzera</t>
  </si>
  <si>
    <t>Pakiet 8</t>
  </si>
  <si>
    <t>Kaniule BD Neoflon, ze zdejmowanym elementem ułatwiającym wkłucie do żył obwodowych wymagane badanie na biokompatybilnośc(należy  załączyć do oferty)</t>
  </si>
  <si>
    <t>0,6x19mm</t>
  </si>
  <si>
    <t>Pakiet 9</t>
  </si>
  <si>
    <t>igła do nakłuć pęcherza moczowego
typu Cystofix</t>
  </si>
  <si>
    <t>ch 10</t>
  </si>
  <si>
    <t>zestaw do płukania oka z solą</t>
  </si>
  <si>
    <t>Pakiet 10</t>
  </si>
  <si>
    <t>zestaw do drenażu 2 butelkowego</t>
  </si>
  <si>
    <t xml:space="preserve">system bezpiecznej punkcji klatki 
piersiowej </t>
  </si>
  <si>
    <t>nr 8</t>
  </si>
  <si>
    <t>igła do nakłuć opłucnej typu Peurofix</t>
  </si>
  <si>
    <t>szacunek</t>
  </si>
  <si>
    <t>maska do podawania tlenu dla dorosłych z drenem</t>
  </si>
  <si>
    <t>maska tlenowa z nebulizatorem</t>
  </si>
  <si>
    <t>maska tlenowa z nebulizatorem dla dzieci</t>
  </si>
  <si>
    <t>S</t>
  </si>
  <si>
    <t>L</t>
  </si>
  <si>
    <t>dren do tlenu (wężyk łączący do tlenu)</t>
  </si>
  <si>
    <t>zatyczka do cewników jałowa</t>
  </si>
  <si>
    <t>0,7x19mm</t>
  </si>
  <si>
    <t>koreczki do wenflonów z trzpieniem poniżej krawędzi korka</t>
  </si>
  <si>
    <t>X 100 szt</t>
  </si>
  <si>
    <t>kranik trójdrożny, ujscia zabezpieczone koreczkami luer-lockz trzpieniem wewnętrznym ponizej własnej krawedzi</t>
  </si>
  <si>
    <t>x 50 szt.</t>
  </si>
  <si>
    <t>20Gx 45 mm</t>
  </si>
  <si>
    <t>Przyrzad do szybkiego przetaczania krwi. Odpowiadający polskim normom</t>
  </si>
  <si>
    <t>1,5m</t>
  </si>
  <si>
    <t>1,5 m</t>
  </si>
  <si>
    <t>wartóść netto</t>
  </si>
  <si>
    <t>2ml</t>
  </si>
  <si>
    <t>op x100</t>
  </si>
  <si>
    <t>5ml</t>
  </si>
  <si>
    <t>10ml</t>
  </si>
  <si>
    <t>20ml</t>
  </si>
  <si>
    <t xml:space="preserve">strzykawka jednorazowa insul. z igłą </t>
  </si>
  <si>
    <t>1ml</t>
  </si>
  <si>
    <t>strzykawka do pompy infuzyjnej do leków światłoczułych (bursztynowa), trzyczęsciowa 50 ml (dopuszcza się poj. 60 ml) do pomp inuzyjnych do podawania leków światłoczułych z końcowką Luer-Loc, posiadająca dwustronną czarną, niezmywalną skalę pomiarową czterostronne podcięcie tłoczyska, dwa pierścienie uszczelniające tłok, kryza ograniczająca,zabezpieczająca przed przypadkowym wysunięciem tłoka, bezskokowe przesuwanie w cylindrze, skala co 1ml, nazwa producenta na clindrze strzykawki, sterylizowana EO, op. papier-folia, niepirogenna, sterylna.</t>
  </si>
  <si>
    <t>50ml</t>
  </si>
  <si>
    <t>strzykawka trzyczęsciowa, 50 ml (dopuszcza się pojemność 60 ml)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</si>
  <si>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>50 ml</t>
  </si>
  <si>
    <t>100ml</t>
  </si>
  <si>
    <t>0,5 x16</t>
  </si>
  <si>
    <t>0,5 x 25</t>
  </si>
  <si>
    <t xml:space="preserve"> 0,6 x 30</t>
  </si>
  <si>
    <t>0,7 x 30</t>
  </si>
  <si>
    <t xml:space="preserve"> 07 x 40</t>
  </si>
  <si>
    <t>0,3mmx8mm</t>
  </si>
  <si>
    <t>igła motylek</t>
  </si>
  <si>
    <t xml:space="preserve"> </t>
  </si>
  <si>
    <t>Rurka ustno gardłowa typu Gudelel jednoraz.</t>
  </si>
  <si>
    <t xml:space="preserve">Rurka ustno gardłowa silikonowa typu I-gel </t>
  </si>
  <si>
    <t>rurka intubacyjna z balonikiem zbrojona</t>
  </si>
  <si>
    <t>rurka intubacyjna z mankietem</t>
  </si>
  <si>
    <t xml:space="preserve">rurka tracheostomijna  z mankietem   </t>
  </si>
  <si>
    <t>Igła do znieczul.podpajęczego z prowadnicą dł 90 mm</t>
  </si>
  <si>
    <t>25G</t>
  </si>
  <si>
    <t>26G</t>
  </si>
  <si>
    <t>27G</t>
  </si>
  <si>
    <t>Igła do znieczulenia podpajęczego z ostrzem typu PENICIL-POINT     90mm</t>
  </si>
  <si>
    <t>7F</t>
  </si>
  <si>
    <t>6G</t>
  </si>
  <si>
    <t>7G</t>
  </si>
  <si>
    <t xml:space="preserve">zestaw rozszrzony do znieczulenia zewnątrzoponowego </t>
  </si>
  <si>
    <t>G18</t>
  </si>
  <si>
    <t>dren brzuszny</t>
  </si>
  <si>
    <t>dren Kehra</t>
  </si>
  <si>
    <t>dren Redon</t>
  </si>
  <si>
    <t>14/70</t>
  </si>
  <si>
    <t>18/70</t>
  </si>
  <si>
    <t xml:space="preserve">zgłębnik żołądkowy </t>
  </si>
  <si>
    <t>nazwa artykułu</t>
  </si>
  <si>
    <t>op x 100</t>
  </si>
  <si>
    <t>żel do USG</t>
  </si>
  <si>
    <t>0,5l</t>
  </si>
  <si>
    <t>żel do EKG</t>
  </si>
  <si>
    <t>papier do USG typu Mitsubischi o czułości K61B</t>
  </si>
  <si>
    <t>papier do EKG typu Ascard 4 (kratka)</t>
  </si>
  <si>
    <t>prześcieradła z fizeliny  x 10</t>
  </si>
  <si>
    <t>140/210</t>
  </si>
  <si>
    <t>pościel jednorazowa  komplet 3- częściowy 25-30g/m2</t>
  </si>
  <si>
    <t>pokrowiec foliowy na materac z gumką</t>
  </si>
  <si>
    <t>X 10 szt</t>
  </si>
  <si>
    <t>ochraniacze na buty fizelinowe</t>
  </si>
  <si>
    <t>czepek z fizeliny damski</t>
  </si>
  <si>
    <t xml:space="preserve">osłona  przewódów na kamerę </t>
  </si>
  <si>
    <t>14 x250</t>
  </si>
  <si>
    <t>pokrowiec na uchwyty do lamp operacyjnych</t>
  </si>
  <si>
    <t>Spódnica ginekologiczna  40 g</t>
  </si>
  <si>
    <t>majtki włókninowe jednorazowe  40 g granatowe</t>
  </si>
  <si>
    <t>spodenki do kolonoskopii 40 g</t>
  </si>
  <si>
    <t>x10</t>
  </si>
  <si>
    <t>0,6-0,7 l</t>
  </si>
  <si>
    <t>2 l</t>
  </si>
  <si>
    <t>20 l</t>
  </si>
  <si>
    <t>fartuchy z folii jednorazowe</t>
  </si>
  <si>
    <t>kanka do odbytnicy</t>
  </si>
  <si>
    <t>30 x 300</t>
  </si>
  <si>
    <t>16 x200</t>
  </si>
  <si>
    <t>kieliszk do leków</t>
  </si>
  <si>
    <t>szpatułka laryngologiczna  drewniana</t>
  </si>
  <si>
    <t>penseta jednorazowa</t>
  </si>
  <si>
    <t>szkiełka do cytologii z białym polem</t>
  </si>
  <si>
    <t>opx50</t>
  </si>
  <si>
    <t xml:space="preserve">termometr elektroniczny  </t>
  </si>
  <si>
    <t>wieszak do pojemnikow na mocz niesterylnych</t>
  </si>
  <si>
    <t>szyna aluminiowa podpalcowa</t>
  </si>
  <si>
    <t>20 cm x2cm</t>
  </si>
  <si>
    <t xml:space="preserve">prześcieradło papierowe na rolce </t>
  </si>
  <si>
    <t>60cm x80m</t>
  </si>
  <si>
    <t>rol</t>
  </si>
  <si>
    <t>50cmx 80m</t>
  </si>
  <si>
    <t xml:space="preserve">prześcieradło papierowe podfoliowane na rolce </t>
  </si>
  <si>
    <t>osłonka do aparatu USG (prezerwatywy)</t>
  </si>
  <si>
    <t>x144szt</t>
  </si>
  <si>
    <t>koc izotermiczny -ratunkowy srebro/złoto.</t>
  </si>
  <si>
    <t>golarka medyczna  jednorazowa typu Galant</t>
  </si>
  <si>
    <t>x50</t>
  </si>
  <si>
    <t>elektrody Holltera LL-510 dla dorosłych</t>
  </si>
  <si>
    <t>rękawiczki  foliowe</t>
  </si>
  <si>
    <t>urządzenie do usuwania zszywek</t>
  </si>
  <si>
    <t>worki na wymiociny</t>
  </si>
  <si>
    <t>2Lx 10szt</t>
  </si>
  <si>
    <t>pjemnik 400 ml typu Redon jałowy</t>
  </si>
  <si>
    <t>pojemnik 200 ml typu Redon jałowy</t>
  </si>
  <si>
    <t>siatki lekkie niewchłanialne, monofilamentowe, polipropylenowe, z niebieskimi paskami dla określenia pozycji siatki, garmatura 45g/m2, średnica oczka 1,2 - 2,0 mm   LMA</t>
  </si>
  <si>
    <t>8 x 12</t>
  </si>
  <si>
    <t>10 x 15</t>
  </si>
  <si>
    <t>15 x15</t>
  </si>
  <si>
    <t>siatka niewchłanialna, monofilamentowa, polopropylenowa garmatura 80g/m2, średnica oczka 0,3 - 0,5 mm PMM</t>
  </si>
  <si>
    <t>siatka niewchłanialna, monofilamentowa, polopropylenowa garmatura 80g/m2,  średnica oczka 0,3 - 0,5 mm PMM</t>
  </si>
  <si>
    <t>10 x15</t>
  </si>
  <si>
    <t>30 x30</t>
  </si>
  <si>
    <t>stapler skórny REC PMW 35</t>
  </si>
  <si>
    <t>x 6 szt</t>
  </si>
  <si>
    <t>stapler jednorazowy okrężny 28 mm</t>
  </si>
  <si>
    <t>stapler jednorazowy okrężny 33 mm</t>
  </si>
  <si>
    <t>ładunek do stapleralin.z nożem 80 H</t>
  </si>
  <si>
    <t>wkład do ssaka - wkłady workowe jednorazowego użytku na wydzielinę, z trwale dołaczoną pokrywą, kompatybilne z pojemnikami typu Serres, (lub równoważny) uszczelniane automatycznie po wyłaczeniu ssania bez konieczności wciskania wkładu na kanister, z zastawką zapobiegajacą wypływowi wydzieliny do źródła póżni i portem do pobierania próbek, posiadające w pokrywie tylko jeden króciec łączący (króciec obrotowy typu schodkowego)</t>
  </si>
  <si>
    <t>2l</t>
  </si>
  <si>
    <t xml:space="preserve">wziernik jałowy ginek.GPS </t>
  </si>
  <si>
    <t>M</t>
  </si>
  <si>
    <t>X 50 szt</t>
  </si>
  <si>
    <t>Aplikator gąbkowy, niesterylny</t>
  </si>
  <si>
    <t>opx200</t>
  </si>
  <si>
    <t>150-200 cm</t>
  </si>
  <si>
    <t>Dren medyczny sterylny o śr 6-7 mm, dł 3 m, z doklejanymi końcówkami żeńskimi lejek-lejek i kanką do odsysania typu Yankaurer, podwójnie pakowany: op. wewnętzne foliowane, zewnętrzne folia -papier</t>
  </si>
  <si>
    <t>Dren medyczny sterylny o śr 6-7 mm, dł 3 m, z doklejanymi końcówkami żeńskimi lejek-lejek i kanką do odsysania typu Yankaurer, zakończony kulką, podwójnie pakowany: op. wewnętzne foliowane, zewnętrzne folia -papier</t>
  </si>
  <si>
    <t>15-30 ml</t>
  </si>
  <si>
    <t>50-60 ml</t>
  </si>
  <si>
    <t>100-150 ml</t>
  </si>
  <si>
    <t>200-250 ml</t>
  </si>
  <si>
    <t>Załącznik nr 1 do FO</t>
  </si>
  <si>
    <t>22F-22M/15F170mm</t>
  </si>
  <si>
    <t>22F-22M/15F</t>
  </si>
  <si>
    <t>15F-22M/15F</t>
  </si>
  <si>
    <t> </t>
  </si>
  <si>
    <t>strzykawka do pompy infuzyjnej do leków światłoczułych (bursztynowa), trzyczęsciowa 20 ml  do pomp inuzyjnych do podawania leków światłoczułych z końcowką Luer-Loc, posiadająca dwustronną czarną, niezmywalną skalę pomiarową czterostronne podcięcie tłoczyska, dwa pierścienie uszczelniające tłok, kryza ograniczająca,zabezpieczająca przed przypadkowym wysunięciem tłoka, bezskokowe przesuwanie w cylindrze, skala co 1ml, nazwa producenta na clindrze strzykawki, sterylizowana EO, op. papier-folia, niepirogenna, sterylna.</t>
  </si>
  <si>
    <t>58mmx25m</t>
  </si>
  <si>
    <t>112mm x 25m</t>
  </si>
  <si>
    <t xml:space="preserve">Papier do EKG Ascard B5 z nadrukiem </t>
  </si>
  <si>
    <t>od 6 do 9</t>
  </si>
  <si>
    <t>1 L</t>
  </si>
  <si>
    <t xml:space="preserve">Maska krtaniowa silikonowa </t>
  </si>
  <si>
    <t>Rozciągliwy anestetyczny układ oddechowy z kolankiem luer dł &gt;1,5m</t>
  </si>
  <si>
    <t>Rozciągliwa anestetyczny rura   dł &gt;2m</t>
  </si>
  <si>
    <t>600/10</t>
  </si>
  <si>
    <t>L- XL</t>
  </si>
  <si>
    <t xml:space="preserve">L- XL </t>
  </si>
  <si>
    <t>L -XL</t>
  </si>
  <si>
    <t>kranik trójdrożny ujscia zabezpieczone koreczkami luer-lockz trzpieniem wewnętrznym ponizej własnej krawedzi , z przedłużaczem 7cm niezwierającym ftalanów</t>
  </si>
  <si>
    <t xml:space="preserve">Arteria kaniula  z zaworem przesuwanym </t>
  </si>
  <si>
    <t>6F/60 cm</t>
  </si>
  <si>
    <t>strzykawka trzyczęsciowa, 20ml 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</si>
  <si>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>opx 100 szt.</t>
  </si>
  <si>
    <t xml:space="preserve">80x145 cm </t>
  </si>
  <si>
    <t>od7do 8</t>
  </si>
  <si>
    <t xml:space="preserve">od 18-do 36 </t>
  </si>
  <si>
    <t>16/70</t>
  </si>
  <si>
    <t>14-20 /1000</t>
  </si>
  <si>
    <t>22-28 /1500</t>
  </si>
  <si>
    <t>wartośc netto</t>
  </si>
  <si>
    <t>Vat</t>
  </si>
  <si>
    <t>cena brutto</t>
  </si>
  <si>
    <t>wartosc brutto</t>
  </si>
  <si>
    <t>Papier KTG</t>
  </si>
  <si>
    <t xml:space="preserve">152mm x 150m </t>
  </si>
  <si>
    <t>X10</t>
  </si>
  <si>
    <t>OP</t>
  </si>
  <si>
    <t xml:space="preserve">x 90 szt </t>
  </si>
  <si>
    <t>460x20 cm</t>
  </si>
  <si>
    <t>30x30</t>
  </si>
  <si>
    <t>x120</t>
  </si>
  <si>
    <t>x20 szt</t>
  </si>
  <si>
    <t>strzykawka trzyczęsciowa, 5ml 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</si>
  <si>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>5 ml</t>
  </si>
  <si>
    <t>strzykawka trzyczęsciowa, 10 ml 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</si>
  <si>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 xml:space="preserve">10 ml </t>
  </si>
  <si>
    <t>Strzykawka do metody spadku oporu LOR z końcówką wkręcaną 10 ml</t>
  </si>
  <si>
    <t xml:space="preserve">Wziernik do otoskopu  j.u.2,5mm </t>
  </si>
  <si>
    <t xml:space="preserve">Wziernik do otoskopu  j.u.4,25mm </t>
  </si>
  <si>
    <t>x100 szt</t>
  </si>
  <si>
    <t xml:space="preserve">Papier do defibrylatora Mediana D500 </t>
  </si>
  <si>
    <t>22F/22F</t>
  </si>
  <si>
    <t>22F-22M/15F 70-150mm</t>
  </si>
  <si>
    <t>Przestrzeń martwa elastyczna  z obrotowym łącznikiem katowym z kapturkiem uszczelniajacym</t>
  </si>
  <si>
    <t xml:space="preserve">Przestrzeń martwa elastyczna  z łącznikiem </t>
  </si>
  <si>
    <t xml:space="preserve">Maska anestetyczna z nadmuchiwanym  kołnierzem </t>
  </si>
  <si>
    <t>0,5x40</t>
  </si>
  <si>
    <t>op x101</t>
  </si>
  <si>
    <t xml:space="preserve">zestaw do kaniulacji dużych naczyń  trójkanałowy 
</t>
  </si>
  <si>
    <t>Jednorazowe kleszczyki biopsyjne kolonoskopowe typu Jumbo, z igłą, w otulinie, śr. osłonki 3,0 mm, rozwarcie łopatek 8,4 mm, dł. robocza 230 cm</t>
  </si>
  <si>
    <t>Jednorazowa pętla do polipektomii, drut pleciony, owalna, śr.  10, 15, 25, 35 mm, śr. 2,30 mm, dł. 230 cm, funkcja płynnej rotacji, rączka z podziałką</t>
  </si>
  <si>
    <t>Jednorazowa pętla do polipektomii, drut pleciony, owalna, śr.  10, 15, 25, 35 mm, śr. 2,35 mm, dł. 230 cm, funkcja płynnej rotacji, rączka z podziałką</t>
  </si>
  <si>
    <t>Jednorazowa pętla do polipektomii, drut monofilament, owalna, śr.  6, 10, 15, 25, 35 mm, śr. 2,35 mm, dł. 230 cm, funkcja płynnej rotacji, rączka z podziałką</t>
  </si>
  <si>
    <t>Jednorazowa klipsownica hemostatyczna, śr. 2,5 mm, długość 230 cm, możliwość wielokrotnego otwarcia i zamknięcia klipsa, funkcja płynnej rotacji, rozwarcie ramion klipsa 16 mm, kąt zagięcia końcówek ramion 135 stopni, konstrukcja zestawu wprowadzającego, po wysunięciu z kanału roboczego w części dystalnej, pozwala na natychmiastowe otwieranie i zamykanie klipsa - bez potrzeby usuwania dystanserów, zsuwania osłonki itp. Możliwość wykonania rezonansu magnetycznego.</t>
  </si>
  <si>
    <t>Jednorazowy chwytak do usuwania ciał obcych, śr. 2,3 mm , długość 230 cm, 4-palczasty, zakończony tępymi oczkami</t>
  </si>
  <si>
    <t>Jednorazowa pułapka na polipy usunięte podczas polipektomii, 4-komorowa, plastikowa, posiadająca sitka oraz możliwość przepuszczania zasysanej zawartości do pojemnika ssaka z pominięciem sitek</t>
  </si>
  <si>
    <t>Zestaw jednorazowych szczoteczek do czyszczenia endoskopów zakończonych kulkami chroniącymi endoskop przed zarysowaniem: 1.szczotka krótka do portów z dwoma średnicami włosia 5mm i 12mm; długość części z włosiem odpowiednio 40mm i 60mm oraz 2. szczotka do kanału długa, 230 cm o średnicy osłonki 1,8 mm i włosia 7mm, długość cząści z włosiem 20mm</t>
  </si>
  <si>
    <t>1/6mm</t>
  </si>
  <si>
    <t xml:space="preserve">0,7mm/5mm,0,7/4mm, 0,7/6mm </t>
  </si>
  <si>
    <t xml:space="preserve">Jednorazowa igła do ostrzykiwania uniwersalna, dł. 230 cm, śr. 0,7 mm (22G) - dł. 5 mm, przezroczysty cewnik w ceiu łatwej identyfikacji wkłucia w naczynie, w razie potrzeby dostępne również w rozmiarach:
</t>
  </si>
  <si>
    <t xml:space="preserve">Jednorazowa igła do ostrzykiwania uniwersalna, dł. 230 cm, śr. 0,5 mm (25G) - dł. 4 mm, przezroczysty cewnik w ceiu łatwej identyfikacji wkłucia w naczynie, w razie potrzeby dostępne również w rozmiarach:
</t>
  </si>
  <si>
    <t xml:space="preserve">Jednorazowa igła do ostrzykiwania uniwersalna, dł. 230 cm, śr. 1mm (19G) - dł. 6 mm, przezroczysty cewnik w ceiu łatwej identyfikacji wkłucia w naczynie, w razie potrzeby dostępne również w rozmiarach:
</t>
  </si>
  <si>
    <t xml:space="preserve">nakłuwacze automatyczne typu medlance -igła wykonana ze stali nierdzewnej . Aktywacja igły po naciśnięciu przycisku w    górnej części roz 1,8 </t>
  </si>
  <si>
    <t>0,3x 13mm</t>
  </si>
  <si>
    <t>0,6x25</t>
  </si>
  <si>
    <t>ilość na 12 miesięce</t>
  </si>
  <si>
    <t>Igła do znieczulenia podpajęczego z ostrzem typu PENICIL-POINT     120mm</t>
  </si>
  <si>
    <t xml:space="preserve">staza automatyczna -opaska uciskowa </t>
  </si>
  <si>
    <t>50cm x50m</t>
  </si>
  <si>
    <t>2F-5F/80 cm</t>
  </si>
  <si>
    <t>rurka intubacyjna bezz mankietem</t>
  </si>
  <si>
    <t>od5,5-do  9</t>
  </si>
  <si>
    <t>od2,5-do 5,5</t>
  </si>
  <si>
    <t xml:space="preserve">Linia próbkujaca do pomiaru CO2 z końcówką luer lock </t>
  </si>
  <si>
    <t>1,2mm/2 m</t>
  </si>
  <si>
    <t>ilość na 12 miesięc</t>
  </si>
  <si>
    <t>8x15 cm</t>
  </si>
  <si>
    <t>Klips naczyniowy Clicka V XL  (polimetowe)</t>
  </si>
  <si>
    <t>x 80szt</t>
  </si>
  <si>
    <t>stapler jednorazowy okrężny 21 mm</t>
  </si>
  <si>
    <t>5 L</t>
  </si>
  <si>
    <t xml:space="preserve">proszek żelujacy do ssaka </t>
  </si>
  <si>
    <t>2 kg</t>
  </si>
  <si>
    <t>Jednorazowe kleszczyki biopsyjne gastroskopowe, z igłą, w otulinie, śr. osłonki 2,3 mm, rozwarcie łopatek 6,7 mm, dł. robocza 160cm</t>
  </si>
  <si>
    <t>0,5/4mm,07mm/4mm,0,7mm/5mm</t>
  </si>
  <si>
    <t>Jednorazowy ustnik z gumką, dla dorosłych, średnica zewnętrzna otworu 30 mm, każda sztuka pakowana pojedynczo w torebkę strunową</t>
  </si>
  <si>
    <t>Kaniula dożylna wykonane z PTFE z paskani kontrastującymi w RTG i USG, wyposazona w:zawór niskociśnieniowy ,  samodomykajacy się zawór portu bocznego ,koreczek luer lock z trzpieniem poniżejego krawędzi ,igła silikonowana typu back-cut , filtr hytrofobowy .nasadka na igłę ,elastyczne skrzydełka,  sterylizowana tlenkiem etylenu , wolna od PVCi lateksu</t>
  </si>
  <si>
    <t>1,1x33mm</t>
  </si>
  <si>
    <t xml:space="preserve">x 10szt </t>
  </si>
  <si>
    <t>x 100 szt</t>
  </si>
  <si>
    <t>opx120 szt</t>
  </si>
  <si>
    <t>G18/1,3x32</t>
  </si>
  <si>
    <t>G22/0,9x25</t>
  </si>
  <si>
    <t>G20/1,1x32</t>
  </si>
  <si>
    <t>x 50szt.</t>
  </si>
  <si>
    <t>3XL</t>
  </si>
  <si>
    <t>XL</t>
  </si>
  <si>
    <t>cewnik do drenażu klatki piersowej z trokarem typu Thorax</t>
  </si>
  <si>
    <t>1,3x45mm</t>
  </si>
  <si>
    <t>1,7x 45mm</t>
  </si>
  <si>
    <t>1,5x45mm</t>
  </si>
  <si>
    <t xml:space="preserve">koreczki do wenflonów  i strzykawek z trzpieniem poniżej krawędzi </t>
  </si>
  <si>
    <t xml:space="preserve">Korek do dezynfekcji z gąbką nasaczoną 70 % alkoholem izopropylowym               </t>
  </si>
  <si>
    <t>x 25szt.</t>
  </si>
  <si>
    <t>0,8 L</t>
  </si>
  <si>
    <t>6F/90 cm</t>
  </si>
  <si>
    <t>nr od 11- 20</t>
  </si>
  <si>
    <t>Skalpel jednorazowy sterylny x 10 szt</t>
  </si>
  <si>
    <t>450/180/12-16</t>
  </si>
  <si>
    <t xml:space="preserve">Strzykawka dwuczęściowa, końcówka Luer, posiadająca tłok w kontrastującym kolorze oraz czarną rozszerzoną skalę pomiarową, musi posiadać  zabezpieczenie przed wypadnięciem tłoka, nazwa producenta i typ strzykawki nadrukowane na cylindrze, sterylna.  informacja o braku ftalanów. 5ml </t>
  </si>
  <si>
    <t xml:space="preserve">Strzykawka dwuczęściowa, końcówka Luer, posiadająca tłok w kontrastującym kolorze oraz czarną  rozszerzoną skalę pomiarową, musi posiadać  zabezpieczenie przed wypadnięciem tłoka, nazwa producenta i typ strzykawki nadrukowane na cylindrze,sterylna. Kolorystyczne oznakowanie rozmiaru strzykawki na pojedynczym opakowaniu każdej sztuki oraz informacja o braku ftalanów. </t>
  </si>
  <si>
    <t>FORMULARZ   CENOWY</t>
  </si>
  <si>
    <t>Pakiet nr 1</t>
  </si>
  <si>
    <t xml:space="preserve">Cewnik do odsysania górnych dróg oddechowych wykonany z medycznego, termoplastycznego PCV o twardości ok. 76º ShA, powierzchnia cewnika zmrożona, posiada jeden otwór centralny i dwa otwory boczne naprzeciwległe, jednorazowego użytku, sterylne(EO), nietoksyczne,  posiada kolorowy półprzezroczysty konektor oznaczający rozmiar cewnika, pakowne pojedynczo. </t>
  </si>
  <si>
    <t>Cewnik do odsysania górnych dróg oddechowych wykonany z medycznego, termoplastycznego PCV o twardości ok. 76º ShA, powierzchnia cewnika zmrożona, posiada jeden otwór centralny i dwa otwory boczne naprzeciwległe, jednorazowego użytku, sterylne(EO), nietoksyczne,  posiada kolorowy półprzezroczysty konektor oznaczający rozmiar cewnika, pakowne pojedynczo.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</si>
  <si>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</si>
  <si>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</si>
  <si>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</si>
  <si>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</si>
  <si>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</si>
  <si>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</si>
  <si>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</si>
  <si>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</si>
  <si>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</si>
  <si>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</si>
  <si>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</si>
  <si>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</si>
  <si>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</si>
  <si>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</si>
  <si>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</si>
  <si>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</si>
  <si>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</si>
  <si>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</si>
  <si>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</si>
  <si>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</si>
  <si>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</si>
  <si>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</si>
  <si>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</si>
  <si>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</si>
  <si>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</si>
  <si>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</si>
  <si>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</si>
  <si>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</si>
  <si>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</si>
  <si>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</si>
  <si>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</si>
  <si>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</si>
  <si>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35</t>
  </si>
  <si>
    <t>maska do wysokiej koncentracji tlenu z workien i drenem</t>
  </si>
  <si>
    <t xml:space="preserve">Cewnik Foley'a silikonowany dwudrożny, wzmocniony płaszcz cewnika, okrągły kanał minimalizujący inkrustację i blokowanie cewnika, opakowanie folia-folia lub folia-papier, sterylizowany. </t>
  </si>
  <si>
    <t xml:space="preserve">Cewnik Foley'a silikonowany dwudrożny, wzmocniony płaszcz cewnika, okrągły kanał minimalizujący inkrustację i blokowanie cenwika, opakowanie folia-folia lub folia-papier, sterylizowany. </t>
  </si>
  <si>
    <t>Cewnik Tiemana wykonany z PCW o jakości medycznej i twardości ok 76;ShA, nie powodujący reakcji alergicznych, powierzchnia zmrożona, jałowy, sterylizowany tlenkiem etylenu, półprzeźroczysty konektor, kolor konektora oznaczający kod średnicy.</t>
  </si>
  <si>
    <t>210cm (+/-10%)</t>
  </si>
  <si>
    <t xml:space="preserve">426 cm </t>
  </si>
  <si>
    <t>0,8x25 mm</t>
  </si>
  <si>
    <t>Kaniula dożylna wykonana z PTFE z paskani kontrastującymi w RTG i USG, wyposazona w zawór niskociśnieniowy,  samodomykajacy się zawór portu bocznego, koreczek luer lock z trzpieniem poniżej jego krawędzi, igła silikonowana typu back-cut, filtr hytrofobowy, nasadka na igłę, elastyczne skrzydełka, sterylizowana tlenkiem etylenu, wolna od PVC i lateksu.</t>
  </si>
  <si>
    <t>Kaniula dożylna wykonana z PTFE z paskani kontrastującymi w RTG i USG, wyposazona w zawór niskociśnieniowy, samodomykajacy się zawór portu bocznego, koreczek luer lock z trzpieniem poniżej jego krawędzi ,igła silikonowana typu back-cut , filtr hytrofobowy, nasadka na igłę, elastyczne skrzydełka,  sterylizowana tlenkiem etylenu, wolna od PVC i lateksu.</t>
  </si>
  <si>
    <t>Kaniula dożylna wykonana z PTFE z paskani kontrastującymi w RTG i USG, wyposażona w:zawór niskociśnieniowy ,  samodomykajacy się zawór portu bocznego ,koreczek luer lock z trzpieniem poniżejego krawędzi ,igła silikonowana typu back-cut , filtr hytrofobowy .nasadka na igłę ,elastyczne skrzydełka,  sterylizowana tlenkiem etylenu , wolna od PVCi lateksu</t>
  </si>
  <si>
    <t>Kaniula dożylna wykonana z PTFE z paskami kontrastującymi w RTG i USG, wyposażona w:zawór niskociśnieniowy,  samodomykajacy się zawór portu bocznego, koreczek luer lock z trzpieniem poniżejego krawędzi, igła silikonowana typu back-cut, filtr hytrofobowy, nasadka na igłę, elastyczne skrzydełka,  sterylizowana tlenkiem etylenu, wolna od PVC i lateksu.</t>
  </si>
  <si>
    <t>Kaniula dożylna wykonana z PTFE z paskami kontrastującymi w RTG i USG, wyposażona w:zawór niskociśnieniowy,  samodomykajacy się zawór portu bocznego, koreczek luer lock z trzpieniem poniżej jego krawędzi, igła silikonowana typu back-cut, filtr hytrofobowy, nasadka na igłę, elastyczne skrzydełka, sterylizowana tlenkiem etylenu, wolna od PVC i lateksu.</t>
  </si>
  <si>
    <t>Kaniula dożylna wykonana z PTFE z paskami kontrastującymi w RTG i USG, wyposazona w zawór niskociśnieniowy,  samodomykajacy się zawór portu bocznego, koreczek luer lock z trzpieniem poniżejego krawędzi, igła silikonowana typu back-cut, filtr hytrofobowy, nasadka na igłę, elastyczne skrzydełka,  sterylizowana tlenkiem etylenu, wolna od PVC i lateksu.</t>
  </si>
  <si>
    <t>Automatyczna dwudrożna zastawka do dostępu bezigłowego, do łączenia z różnymi elementami linii infuzyjnej (dopuszczalna ilość dostępów-200), możliwość podawania tłuszczy, prędkosć przepływu: 21-45 l/h w zależności od ciśnienia płynu, połączenia Luer-Slip i luer Lock.</t>
  </si>
  <si>
    <t>Podwójny  dren z automatyczną dwudrożną zastawką do dostępu bezigłowego, do łączenia z różnymi elementami linii infuzyjnej (dopuszczalna ilość dostępów 200); możliwość podawania tłuszczy: prędkość przepływu:21-45 l/h w zależności od ciśnienia płynu, połączenia Luer Slip i Luer Lock.</t>
  </si>
  <si>
    <t>Przyrząd do aspiracji płynów z butelek z filtrem p/bakteryjnym, z zatrzaskową zatyczką z wbudowanym filtrem i z zastawką zabezpieczającą lek przed wyciekaniem po odłączeniu strzykawki posiadający nieruchomą osłonkę otaczającą nasadkę łączącą ze strzykawką.</t>
  </si>
  <si>
    <t>Nasadka do transferu leku w systemie zamkniety łaczaca fiolkę z pojemnikiem ecoflac</t>
  </si>
  <si>
    <t xml:space="preserve">Koreczek do dezynfekcji dostępów bezigłowych. </t>
  </si>
  <si>
    <t>Nasadka do transferu leku w systemie zamkniety łaczaca fiolkę z pojemnikiem  ecoflac</t>
  </si>
  <si>
    <t xml:space="preserve">Adapter z końcówką żenska/żeńska </t>
  </si>
  <si>
    <t>Pełny zestaw do drenażu opłucnej. Skałd: cienkościenna igła do przebijania z krótkim ostrzem 3,35 x 78 mm zabezpieczona nasadką ochronną,cewnik Certon® 2,7 x 450 mm wykonany z poliuretanu, worek na wydzieliny 2,0l z rurką i adapterem stopniowym,Omnifx® strzykawka typu Luer 50ml,Zatyczka trójdrożna Discofix® z rurką łączącą.</t>
  </si>
  <si>
    <t xml:space="preserve"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Wymiary: długość 7,9 mm, rozwartość ramion: 8,1 mm, długość zamkniętego klipsa 9mm. Kompatybilne z pojedyńczą klipsownicą.  </t>
  </si>
  <si>
    <t>10 ml</t>
  </si>
  <si>
    <t>Przedłużacz do pomp infuzyjnych z zakończeniem luer-lock, bez ftalanów (informacja na opakowaniu jednostkowym), bezbarwny,</t>
  </si>
  <si>
    <t>Przedłużacz do pomp infuzyjnych do leków światłoczułych (bursztynowy), bez ftalanów (informacja na opakowaniu jednostkowym).</t>
  </si>
  <si>
    <t xml:space="preserve">Przyrządy do przetaczania płynów infuzyjnych do leków światłoczułych (bursztynowy), komora kroplowa o długości min 45 mm w części przezroczystej, całość wolna od ftalanów (informacja na opakowaniu jednostkowym), zacisk rolkowy wyposażony w uchwyt na dren, nazwa producenta na jednostkowym opakowaniu, opakowanie kolorystycznie fola papier, sterylny. Odpowiadający polskim normom, wskazane europejskim. </t>
  </si>
  <si>
    <t xml:space="preserve">Przyrządy do przetaczania płynów infuzyjnych wolny od ftalanów, elastyczna komora min 45 mm wykonana z PVC, zacisk rolkowy wyposażony w uchwyt na dren, odpowietrznik z filtrem przeciwbakteryjnym, nazwa producenta na jednostkowym opakowaniu ,opakowanie kolorystycznie fola papier, sterylny. Odpowiadający polskim normom, wskazane europejskim. </t>
  </si>
  <si>
    <t xml:space="preserve">Przyrządy do przetaczania krwi,transfuzji,wolny od ftalanów, komora kroplowa o długości min 80 mm wykonana z PCV w części przezroczystej, zacisk rolkowy wyposażony w uchwyt na dren, nazwa producenta na jednostkowym opakowaniu, opakowanie kolorystycznie fola papier, sterylny. Odpowiadający polskim normom, wskazane europejskim. </t>
  </si>
  <si>
    <t>Strzykawka dwuczęściowa, końcówka Luer, posiadająca tłok w kontrastującym kolorze oraz czarną  rozszerzoną skalę pomiarową, musi posiadać zabezpieczenie przed wypadnięciem tłoka, nazwa producenta i typ strzykawki nadrukowane na cylindrze, sterylna.  2ml skala rozszerzona do 3ml.</t>
  </si>
  <si>
    <t>strzykawka jednorazowa tuberkul., z igłą-trzyczęsciowa z końcówką luer do tuberkuliny U-100 z igłą 27Gx13mm, przezroczysty cylinder wykonany z polipropirenu, uszczelnienia w postaci podwójnego pierścienia na korku położonym na końcu tłoka, kryza ograniczająca, zabezpieczająca przed przypadkowym wysunięciem tłoka, szczelne, bezskokowe przesuwnie w cylindrze, czarna czytelna i trwała skala co 0,01ml, nazwa producenta na cylindrze strzykawki, niepirogenna, nietoksyczna, sterylna.</t>
  </si>
  <si>
    <t xml:space="preserve">Strzykawka dwuczęściowa, końcówka Luer, posiadająca tłok w kontrastującym kolorze oraz czarną podwójną rozszerzoną skalę pomiarową, musi posiadać zabezpieczenie przed wypadnięciem tłoka, nazwa producenta i typ strzykawki nadrukowane na cylindrze, sterylna. Kolorystyczne oznakowanie rozmiaru strzykawki na pojedynczym opakowaniu każdej sztuki oraz informacja o braku ftalanów. </t>
  </si>
  <si>
    <t>strzykawka Janeta, trzyczęściowa jednorazowa, sterylna, niepirogenna, skalowana co 2 ml, pakowana pojedynczo, szczelna, płynność w przesuwaniu tłoka, kryza ograniczająca zabezpieczająca przed przypadkowym wysunięciem tłoka, z dołączonym łącznikiem luer lub stożkiem cewnikowyn, nazwa prorucenta na cylindrze strzykawki, sterylizowana EO, op. papier-folia.</t>
  </si>
  <si>
    <t xml:space="preserve">igła do podawania insuliny, jednorazowego uzytku </t>
  </si>
  <si>
    <t>igła do bezpiecznego pobierania i rozpuszczania leków z szlifem ołówkowym, otworem bocznym  SAFE</t>
  </si>
  <si>
    <t xml:space="preserve">igły iniekcyjne jednorazoweego użytku, nietoksyczne, niepirogenne,
sterylne
</t>
  </si>
  <si>
    <t xml:space="preserve">igły iniekcyjne jednorazowego użytku, nietoksyczne, niepirogenne,
sterylne
</t>
  </si>
  <si>
    <t xml:space="preserve">igły iniekcyjne jednorazowego użytku,nietoksyczne,niepirogenne,
sterylne
</t>
  </si>
  <si>
    <t>zestaw do kaniulacji dużych naczyń dwukanałowy</t>
  </si>
  <si>
    <t>zestaw do leczenia żylaków mechaniczno-chemicznie - zawierający min. kateter flebogrif, prowadnij typu J0,035, igłę 18G, rozszerzacz 6F</t>
  </si>
  <si>
    <t>zestaw do leczenia żylaków mechaniczno- chemicznie - zawierający min. kateter flebogrif, prowadnij typu J0,035, igłę 18G, rozszerzacz 6F</t>
  </si>
  <si>
    <t xml:space="preserve">Kateter do embolektomi jednokanałowej z miękką zaokrąglona końcówką, z wyjmowanym stalowym trzpieniem. Nasadki z kolorem barwnym umożliwiajace identyfikację rozmiaru </t>
  </si>
  <si>
    <t>ostrze wymienne ze stali węglowej, na każdej sztuce nazwa producenta, nr identyfikacyjny, seria i data ważności</t>
  </si>
  <si>
    <t xml:space="preserve">Sterylny fartuch chirurgiczny wykonany z miękkiej, przewiewnej włókniny SMMS o gramaturze minimum 35 g/m2. Wytrzymałość na wypychanie na mokro wynosi 170 kPa. Fartuch z zakładanymi połami złożony w sposób zapewniający aseptyczną aplikację i zachowujący sterylny obszar na plecach. Wiązany na troki wewnętrzne oraz troki zewnętrzne; z tyłu, w okolicach szyi zapięcie na rzep  min. 3 cm x 6 cm  i 3 cm x 13 cm, mankiety o długości 8 cm ( + 2 cm ), wykonane z poliestru.  Na zewnętrznym opakowaniu dwie etykiety samoprzylepne dla potrzeb dokumentacji, zawierające nr katalogowy, LOT, datę ważności oraz dane producenta. Fartuch zgodny z normą PN EN 13795-1,2 PN-EN ISO22612,22610 . Fartuch zapakowany pojedynczo  i sterylizowany tlenkiem etylenu.                                                       </t>
  </si>
  <si>
    <t xml:space="preserve">Sterylny fartuch chirurgiczny wykonany z miękkiej, przewiewnej włókniny SMMS o gramaturze minimum 35 g/m2. Wytrzymałość na wypychanie na mokro wynosi 170 kPa. Fartuch z zakładanymi połami złożony w sposób zapewniający aseptyczną aplikację i zachowujący sterylny obszar na plecach. Wiązany na troki wewnętrzne oraz troki zewnętrzne; z tyłu, w okolicach szyi zapięcie na rzep  min. 3 cm x 6 cm  i 3 cm x 13 cm, mankiety o długości 8 cm ( + 2 cm ), wykonane z poliestru.  Na zewnętrznym opakowaniu dwie etykiety samoprzylepne dla potrzeb dokumentacji, zawierające nr katalogowy, LOT, datę ważności oraz dane producenta. Fartuch zgodny z normą PN EN 13795-1,2 PN-EN ISO22612,22610. Fartuch zapakowany pojedynczo  i sterylizowany tlenkiem etylenu.                                                       </t>
  </si>
  <si>
    <t>komplet</t>
  </si>
  <si>
    <t xml:space="preserve">Pojemnik na odpady medyczne: plastyk, sztywny, nieprzemakalny, mechanicznie odporny na przekłucie i chemikalia ,jednorazowy, otwór wrzutowy z wycięciami ułatwiającymi zdejmowanie igieł. Pokrywa mocowana bez możliwosci ponownego otwarcia. Każdy pojemnik musi posiadać widoczne oznakowanie o rodzaju odpadów z miejscem na wpisanie potrzebnych danych, kolor czrwony. </t>
  </si>
  <si>
    <t>0,2-0,3 l</t>
  </si>
  <si>
    <t>1 l</t>
  </si>
  <si>
    <t xml:space="preserve">5 l </t>
  </si>
  <si>
    <t xml:space="preserve">10 l </t>
  </si>
  <si>
    <t>opaska do idetyfi. dzieci i dorosłych</t>
  </si>
  <si>
    <t>worek do  zbiórki moczu, dren z łącznikiem schodkowym do podłączenia cewnika, zawór spustowy z zastawką anty zwrotną, zawór cross valve (poprzeczny) wykonany z PP ,malejąca skala ,wzmocnione otwory do wieszaków, sterylizowany tlenkiem etylenu, dren min 120 cm.</t>
  </si>
  <si>
    <t>klipsy laparoskopowe, klipsy tytanowe średnio-duże M/L, pakowane w zasobniki po 6 szt., posiadajęce rzeźbę wewnętrzną i zewnętrzną dla stabilizacji klipsa na tkance oraz w szczękach klipsownicy, kompatybilne z klipsownicą typu Ethicon.1opakowanie zbiorcze = 20 zasobników.</t>
  </si>
  <si>
    <t>ładunek do staplera linowego z nożem 80 H</t>
  </si>
  <si>
    <t>ładunek do staplera linowego z nożem 60 H</t>
  </si>
  <si>
    <t xml:space="preserve">jednorazowy stapler linjowy z nożem 60 H </t>
  </si>
  <si>
    <t xml:space="preserve">jednorazowy stapler linjowy z nożem 80 H </t>
  </si>
  <si>
    <t>wkład do ssaka - wkłady workowe jednorazowego użytku na wydzielinę, z trwale dołaczoną pokrywą, kompatybilne z pojemnikami typu Serres, (lub równoważny) uszczelniane automatycznie po wyłaczeniu ssania bez konieczności wciskania wkładu na kanister, z zastawką zapobiegajacą wypływowi wydzieliny do źródła póżni i portem do pobierania próbek, posiadające w pokrywie tylko jeden króciec łączący (króciec obrotowy typu schodkowego).</t>
  </si>
  <si>
    <t>szczoteczka cytologiczna jałowa, umożliwiająca pobranie w rozmazie jednocześnie komórek z szyjki macicy, kanału szyjki i strefy transformacji, posiadająca certyfikat CE oraz deklarację zgodności.</t>
  </si>
  <si>
    <t xml:space="preserve">Kaniula dożylna typu bezpiecznego wykona z PU, samodomykalny port boczny, wtopione min. 4 paski RTG, filtr hydrofobowy w komorze wypływu, komora zabezpieczona dodatkowo koreczkiem luer-lock z trzpieniem znajdującym się poniżej brzegu koreczka, igła po wyjęciu z kaniuli automatycznie zabezpieczona metalowym zatrzaskiem, logo lub nazwa producenta na samym wyrobie w opakowaniu typu folia /papier. </t>
  </si>
  <si>
    <t xml:space="preserve">rękawica myjaca włókninowa nasączona preparatem myjącym o ph neutralnym z wł.poliestrowych w rozmiarze ok.. 15 cm x 22 cm gramatyra 60 gr </t>
  </si>
  <si>
    <t>Filtry  p/bakteryjny, p/wirusowy z portem, z wymiennikiem ciepła i wilgoci,  sterylizowany tlenkiem etylenu</t>
  </si>
  <si>
    <t xml:space="preserve">system bezpiecznej punkcji klatki piersiowej </t>
  </si>
  <si>
    <t>300 cm</t>
  </si>
  <si>
    <t>Dren medyczny łaczacy sterylny o śr. 6-7mm z doklejanymi końcówkami żenskimi lejek - lejek, pakowany podwójnie: op. wewnętrzne foliowe, zewnętzne folia papier.</t>
  </si>
  <si>
    <t xml:space="preserve">Zestaw do wkłucia centralnego o min. składzie:                                                                                                                                          1. serweta na stół narzędziowy 120 x 95 cm.
2. serweta o wym. 150 x 100 cm, otwór przylepny 10 cm położony decentralnie,
3. ostrze do obcinania szwów 9 cm,
4. stalowe imadło chirurgiczne MAYO-HEGAR 12 cm,
5. strzykawka Luer 10 ml 2-częściowa, biała,
6. 5 x kompres z włókniny 10 x 10 cm, czterowarstwowy 40 gr/m2
7. 3 x tupfer z gazy 24 x 24 cm, 20 nitek,
8. fartuch chirurgiczny rozmiar L, o gram. 40 g/m2, materiał SMS
9. pojemnik plastikowy 120 ml z podziałką, 9,2cm x 3cm
10. kleszczyki plastikowe proste do mycia pola operacyjnego 19 cm (± 2 cm).
Zgodne z normą  PN EN 13795 : 2019.  2 etykiety samoprzylepne zawierające nr katalogowy, LOT, datę ważności oraz dane producenta. Opakowanie papierowo foliowe, sterylizowany tlenkiem etylenu. </t>
  </si>
  <si>
    <t>500 ml</t>
  </si>
  <si>
    <t xml:space="preserve">2,5 l </t>
  </si>
  <si>
    <t>pojemnik do próbek histopatologicznych, zakręcany</t>
  </si>
  <si>
    <t xml:space="preserve">Przestrzeń martwa elastyczna  z nieruchomym łącznikiem kątowym </t>
  </si>
  <si>
    <t>Martwa przestrzeń rozciagalna, z łącznikiem</t>
  </si>
  <si>
    <t>Łacznik martwa przestrzeń rozciagalna,  z nieruchomym łącznikiem kątowym</t>
  </si>
  <si>
    <t>Łacznika martwa przestrzeń rozciagalna, z obrotowym łącznikiem kątowym + port luer-lock</t>
  </si>
  <si>
    <t>Rozciągliwy anestetyczny układ oddechowy z workiem 2L i gałęzią  dł &gt; 2m</t>
  </si>
  <si>
    <t>Łacznika martwa przestrzeń rozciagalna,   z obrotowym  łącznikiem kątowym port luer -lock + kapturek podwójnie zatrzaskowy z uszczelnieniem</t>
  </si>
  <si>
    <t>Łącznik kolankowy  nieruchomy</t>
  </si>
  <si>
    <t>Kolanko  nieruchome z portem</t>
  </si>
  <si>
    <t xml:space="preserve">0,7 l. </t>
  </si>
  <si>
    <t>4 l.</t>
  </si>
  <si>
    <t>0,8 l.</t>
  </si>
  <si>
    <t xml:space="preserve">1 l. </t>
  </si>
  <si>
    <t>roz od 1-5</t>
  </si>
  <si>
    <t>Pakiet nr 36</t>
  </si>
  <si>
    <t>Szczotka sterylna, jednorazowa, z tworzywa sztucznego z pilniczkiem, do chirurgicznego mycia rąk, z gąbką nasączoną 4% roztworem - Chlorhexidine</t>
  </si>
  <si>
    <t>Cewnik do podawania tlenu przez nos, wykonany z wysokiej jakości PCV, mocowany z tyłu głowy, część donosowa z miękkiego materiału, końcówki do nosowe atraumatyczne. Uniwersalna końcówka pasująca do każdego źródła tlenu, opakowanie folia-papier lub folia-folia sterylny.</t>
  </si>
  <si>
    <t>Zawór bezigłowy z portem i dwoma drenami, z końcówkami luer lock</t>
  </si>
  <si>
    <t>Zawór bezigłowy z portem i trzema drenami, z końcówkami luer lock</t>
  </si>
  <si>
    <t xml:space="preserve">M-L </t>
  </si>
  <si>
    <t xml:space="preserve">Koszula pacjenta z włókniny, trzywarstwowa SMS  gramatura min.35g/m² całkowicie  nieprzezroczysta  nie pyląca, rękaw krótki, zakładana przez głowę, rozcięcie z przodu kształcie litery Y, 2 pary troków: jedne przy dekolcie, drugie w pasie, .
</t>
  </si>
  <si>
    <t>łacznik do drenów z kontrolą siły ssania typu KAPKON</t>
  </si>
  <si>
    <t xml:space="preserve">400 ml </t>
  </si>
  <si>
    <t xml:space="preserve">200 ml </t>
  </si>
  <si>
    <t>Dren sterylny do systemu Thopaz z pojedynczym łacznikiem</t>
  </si>
  <si>
    <t>Kanister sterylny do systemu Thopaz  z środkiem żelujacym</t>
  </si>
  <si>
    <t>21 mm</t>
  </si>
  <si>
    <t>28 mm</t>
  </si>
  <si>
    <t>33 mm</t>
  </si>
  <si>
    <t>60 H</t>
  </si>
  <si>
    <t>80 H</t>
  </si>
  <si>
    <t>Elektroda neutralna jednorazowa EMED SAFE 812-80H</t>
  </si>
  <si>
    <t>Miska nerkowa jednorazowa z pulpy celulozowej o pojemności nie mniejżej niż 0,7 l., przesiąkalność min. 4 godziny, odporność na temperaturę 35°C (±3°C)</t>
  </si>
  <si>
    <t>Miska do mycia jednorazowa z pulpy celulozowej o pojemności nie mniejszej niż 4,0 l., przesiąkalność min. 4 godziny, odporność na temperaturę 40°C (±3°C)</t>
  </si>
  <si>
    <t>Kaczka męska jednorazowa z pulpy celulozowej o pojemności nie mniejszej niż 0,8 l., przesiąkalność min. 4 godziny, odporność na temperaturę 35°C (±3°C)</t>
  </si>
  <si>
    <t>Basen - nocnik jednorazowy z pulpy celulozowej o pojemności nie mniejszej niż 1,0 l., przesiąkalność min. 4 godziny, odporność na temperaturę 35°C (±3°C)</t>
  </si>
  <si>
    <t>ZUŻYWALNY SPRZĘT MEDYCZNY W OKRESIE 2023-2024</t>
  </si>
  <si>
    <t>Pakiet nr 34</t>
  </si>
  <si>
    <r>
      <t>350 mm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300 mm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</si>
</sst>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/yyyy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&quot; zł&quot;_-;\-* #,##0.00&quot; zł&quot;_-;_-* \-??&quot; zł&quot;_-;_-@_-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0" fillId="0" borderId="27" xfId="0" applyFont="1" applyBorder="1" applyAlignment="1">
      <alignment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vertical="top"/>
    </xf>
    <xf numFmtId="0" fontId="0" fillId="33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0" fontId="8" fillId="0" borderId="0" xfId="52" applyFont="1" applyBorder="1">
      <alignment/>
      <protection/>
    </xf>
    <xf numFmtId="0" fontId="9" fillId="0" borderId="0" xfId="0" applyFont="1" applyBorder="1" applyAlignment="1">
      <alignment vertical="center" wrapText="1"/>
    </xf>
    <xf numFmtId="2" fontId="8" fillId="0" borderId="0" xfId="52" applyNumberFormat="1" applyFont="1" applyBorder="1">
      <alignment/>
      <protection/>
    </xf>
    <xf numFmtId="2" fontId="8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wrapText="1"/>
    </xf>
    <xf numFmtId="0" fontId="10" fillId="34" borderId="30" xfId="0" applyFont="1" applyFill="1" applyBorder="1" applyAlignment="1">
      <alignment wrapText="1"/>
    </xf>
    <xf numFmtId="0" fontId="10" fillId="34" borderId="31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/>
    </xf>
    <xf numFmtId="0" fontId="7" fillId="0" borderId="0" xfId="52" applyFont="1" applyBorder="1">
      <alignment/>
      <protection/>
    </xf>
    <xf numFmtId="0" fontId="10" fillId="0" borderId="0" xfId="0" applyFont="1" applyBorder="1" applyAlignment="1">
      <alignment vertical="center" wrapText="1"/>
    </xf>
    <xf numFmtId="2" fontId="7" fillId="0" borderId="0" xfId="52" applyNumberFormat="1" applyFont="1" applyBorder="1">
      <alignment/>
      <protection/>
    </xf>
    <xf numFmtId="2" fontId="7" fillId="0" borderId="0" xfId="0" applyNumberFormat="1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11" fillId="33" borderId="15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horizontal="center" wrapText="1"/>
    </xf>
    <xf numFmtId="2" fontId="10" fillId="34" borderId="3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vertical="center" wrapText="1"/>
    </xf>
    <xf numFmtId="4" fontId="7" fillId="0" borderId="33" xfId="0" applyNumberFormat="1" applyFont="1" applyBorder="1" applyAlignment="1">
      <alignment horizontal="center"/>
    </xf>
    <xf numFmtId="0" fontId="7" fillId="0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vertical="center" wrapText="1"/>
    </xf>
    <xf numFmtId="2" fontId="7" fillId="0" borderId="34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  <xf numFmtId="0" fontId="7" fillId="33" borderId="32" xfId="0" applyNumberFormat="1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33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34" borderId="30" xfId="0" applyFont="1" applyFill="1" applyBorder="1" applyAlignment="1">
      <alignment/>
    </xf>
    <xf numFmtId="0" fontId="10" fillId="34" borderId="30" xfId="0" applyFont="1" applyFill="1" applyBorder="1" applyAlignment="1">
      <alignment horizontal="center"/>
    </xf>
    <xf numFmtId="2" fontId="10" fillId="34" borderId="30" xfId="0" applyNumberFormat="1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right"/>
    </xf>
    <xf numFmtId="0" fontId="10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10" fillId="34" borderId="3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2" fontId="10" fillId="34" borderId="30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left" wrapText="1"/>
    </xf>
    <xf numFmtId="0" fontId="7" fillId="0" borderId="36" xfId="0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/>
    </xf>
    <xf numFmtId="2" fontId="7" fillId="0" borderId="3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33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0" fontId="10" fillId="34" borderId="38" xfId="0" applyFont="1" applyFill="1" applyBorder="1" applyAlignment="1">
      <alignment wrapText="1"/>
    </xf>
    <xf numFmtId="0" fontId="10" fillId="34" borderId="39" xfId="0" applyFont="1" applyFill="1" applyBorder="1" applyAlignment="1">
      <alignment wrapText="1"/>
    </xf>
    <xf numFmtId="0" fontId="7" fillId="0" borderId="34" xfId="0" applyFont="1" applyBorder="1" applyAlignment="1">
      <alignment horizontal="center"/>
    </xf>
    <xf numFmtId="2" fontId="7" fillId="0" borderId="33" xfId="0" applyNumberFormat="1" applyFont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left" vertical="center" wrapText="1"/>
    </xf>
    <xf numFmtId="0" fontId="10" fillId="34" borderId="40" xfId="0" applyFont="1" applyFill="1" applyBorder="1" applyAlignment="1">
      <alignment wrapText="1"/>
    </xf>
    <xf numFmtId="0" fontId="7" fillId="0" borderId="33" xfId="0" applyNumberFormat="1" applyFont="1" applyFill="1" applyBorder="1" applyAlignment="1">
      <alignment horizontal="left" vertical="center" wrapText="1"/>
    </xf>
    <xf numFmtId="4" fontId="7" fillId="0" borderId="41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2" fontId="10" fillId="34" borderId="43" xfId="0" applyNumberFormat="1" applyFont="1" applyFill="1" applyBorder="1" applyAlignment="1">
      <alignment horizontal="center" wrapText="1"/>
    </xf>
    <xf numFmtId="2" fontId="7" fillId="0" borderId="33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10" fillId="34" borderId="43" xfId="0" applyNumberFormat="1" applyFont="1" applyFill="1" applyBorder="1" applyAlignment="1">
      <alignment wrapText="1"/>
    </xf>
    <xf numFmtId="0" fontId="10" fillId="34" borderId="46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8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2" fontId="7" fillId="0" borderId="48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0" fontId="7" fillId="0" borderId="51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32" xfId="0" applyFont="1" applyFill="1" applyBorder="1" applyAlignment="1">
      <alignment horizontal="justify" wrapText="1"/>
    </xf>
    <xf numFmtId="2" fontId="7" fillId="0" borderId="51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left" vertical="center" wrapText="1"/>
    </xf>
    <xf numFmtId="2" fontId="7" fillId="0" borderId="41" xfId="0" applyNumberFormat="1" applyFont="1" applyBorder="1" applyAlignment="1">
      <alignment horizontal="center" wrapText="1"/>
    </xf>
    <xf numFmtId="2" fontId="7" fillId="0" borderId="44" xfId="0" applyNumberFormat="1" applyFont="1" applyBorder="1" applyAlignment="1">
      <alignment horizontal="center" wrapText="1"/>
    </xf>
    <xf numFmtId="4" fontId="7" fillId="0" borderId="50" xfId="0" applyNumberFormat="1" applyFont="1" applyBorder="1" applyAlignment="1">
      <alignment horizontal="center"/>
    </xf>
    <xf numFmtId="4" fontId="7" fillId="0" borderId="48" xfId="0" applyNumberFormat="1" applyFont="1" applyFill="1" applyBorder="1" applyAlignment="1">
      <alignment horizontal="center"/>
    </xf>
    <xf numFmtId="0" fontId="10" fillId="34" borderId="30" xfId="0" applyNumberFormat="1" applyFont="1" applyFill="1" applyBorder="1" applyAlignment="1">
      <alignment wrapText="1"/>
    </xf>
    <xf numFmtId="0" fontId="7" fillId="0" borderId="48" xfId="0" applyFont="1" applyFill="1" applyBorder="1" applyAlignment="1">
      <alignment horizontal="left" vertical="center" wrapText="1"/>
    </xf>
    <xf numFmtId="2" fontId="10" fillId="0" borderId="48" xfId="0" applyNumberFormat="1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10" fillId="34" borderId="53" xfId="0" applyFont="1" applyFill="1" applyBorder="1" applyAlignment="1">
      <alignment wrapText="1"/>
    </xf>
    <xf numFmtId="0" fontId="10" fillId="34" borderId="54" xfId="0" applyFont="1" applyFill="1" applyBorder="1" applyAlignment="1">
      <alignment horizontal="center" wrapText="1"/>
    </xf>
    <xf numFmtId="2" fontId="7" fillId="0" borderId="49" xfId="0" applyNumberFormat="1" applyFont="1" applyBorder="1" applyAlignment="1">
      <alignment/>
    </xf>
    <xf numFmtId="0" fontId="10" fillId="34" borderId="43" xfId="0" applyFont="1" applyFill="1" applyBorder="1" applyAlignment="1">
      <alignment wrapText="1"/>
    </xf>
    <xf numFmtId="0" fontId="7" fillId="0" borderId="36" xfId="0" applyFont="1" applyBorder="1" applyAlignment="1">
      <alignment/>
    </xf>
    <xf numFmtId="4" fontId="7" fillId="0" borderId="45" xfId="0" applyNumberFormat="1" applyFont="1" applyBorder="1" applyAlignment="1">
      <alignment horizontal="center"/>
    </xf>
    <xf numFmtId="0" fontId="10" fillId="34" borderId="55" xfId="0" applyFont="1" applyFill="1" applyBorder="1" applyAlignment="1">
      <alignment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wrapText="1"/>
    </xf>
    <xf numFmtId="0" fontId="7" fillId="0" borderId="32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2" fontId="7" fillId="0" borderId="56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0" fontId="7" fillId="0" borderId="33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right"/>
    </xf>
    <xf numFmtId="0" fontId="7" fillId="0" borderId="44" xfId="0" applyFont="1" applyBorder="1" applyAlignment="1">
      <alignment horizontal="center"/>
    </xf>
    <xf numFmtId="0" fontId="8" fillId="0" borderId="0" xfId="0" applyFont="1" applyAlignment="1">
      <alignment/>
    </xf>
    <xf numFmtId="2" fontId="10" fillId="34" borderId="57" xfId="0" applyNumberFormat="1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2" fontId="7" fillId="0" borderId="34" xfId="0" applyNumberFormat="1" applyFont="1" applyBorder="1" applyAlignment="1">
      <alignment horizontal="center"/>
    </xf>
    <xf numFmtId="2" fontId="10" fillId="34" borderId="59" xfId="0" applyNumberFormat="1" applyFont="1" applyFill="1" applyBorder="1" applyAlignment="1">
      <alignment wrapText="1"/>
    </xf>
    <xf numFmtId="2" fontId="7" fillId="0" borderId="51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left" vertical="center" wrapText="1"/>
    </xf>
    <xf numFmtId="0" fontId="7" fillId="0" borderId="50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7" fillId="0" borderId="33" xfId="0" applyFont="1" applyFill="1" applyBorder="1" applyAlignment="1">
      <alignment/>
    </xf>
    <xf numFmtId="0" fontId="46" fillId="0" borderId="33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2" fontId="10" fillId="0" borderId="48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35" xfId="0" applyNumberFormat="1" applyFont="1" applyBorder="1" applyAlignment="1">
      <alignment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left" wrapText="1"/>
    </xf>
    <xf numFmtId="0" fontId="7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7" fillId="0" borderId="48" xfId="54" applyNumberFormat="1" applyFont="1" applyFill="1" applyBorder="1" applyAlignment="1" applyProtection="1">
      <alignment horizontal="center" vertical="center"/>
      <protection/>
    </xf>
    <xf numFmtId="2" fontId="7" fillId="0" borderId="48" xfId="60" applyNumberFormat="1" applyFont="1" applyFill="1" applyBorder="1" applyAlignment="1" applyProtection="1">
      <alignment horizontal="right" wrapText="1"/>
      <protection/>
    </xf>
    <xf numFmtId="2" fontId="7" fillId="0" borderId="33" xfId="60" applyNumberFormat="1" applyFont="1" applyFill="1" applyBorder="1" applyAlignment="1" applyProtection="1">
      <alignment horizontal="right" wrapText="1"/>
      <protection/>
    </xf>
    <xf numFmtId="2" fontId="7" fillId="0" borderId="33" xfId="60" applyNumberFormat="1" applyFont="1" applyFill="1" applyBorder="1" applyAlignment="1" applyProtection="1">
      <alignment horizontal="right" vertical="center" wrapText="1"/>
      <protection/>
    </xf>
    <xf numFmtId="2" fontId="7" fillId="0" borderId="48" xfId="0" applyNumberFormat="1" applyFont="1" applyFill="1" applyBorder="1" applyAlignment="1">
      <alignment horizontal="right" wrapText="1"/>
    </xf>
    <xf numFmtId="0" fontId="7" fillId="0" borderId="48" xfId="0" applyFont="1" applyBorder="1" applyAlignment="1">
      <alignment/>
    </xf>
    <xf numFmtId="3" fontId="7" fillId="0" borderId="48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 wrapText="1"/>
    </xf>
    <xf numFmtId="0" fontId="7" fillId="35" borderId="34" xfId="0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/>
    </xf>
    <xf numFmtId="0" fontId="7" fillId="35" borderId="48" xfId="0" applyFont="1" applyFill="1" applyBorder="1" applyAlignment="1">
      <alignment horizontal="center"/>
    </xf>
    <xf numFmtId="0" fontId="7" fillId="35" borderId="48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47" xfId="0" applyFont="1" applyFill="1" applyBorder="1" applyAlignment="1">
      <alignment horizontal="center"/>
    </xf>
    <xf numFmtId="0" fontId="10" fillId="34" borderId="31" xfId="0" applyFont="1" applyFill="1" applyBorder="1" applyAlignment="1">
      <alignment vertical="center" wrapText="1"/>
    </xf>
    <xf numFmtId="0" fontId="10" fillId="34" borderId="61" xfId="0" applyFont="1" applyFill="1" applyBorder="1" applyAlignment="1">
      <alignment horizontal="center" wrapText="1"/>
    </xf>
    <xf numFmtId="0" fontId="10" fillId="34" borderId="43" xfId="0" applyFont="1" applyFill="1" applyBorder="1" applyAlignment="1">
      <alignment horizontal="center" wrapText="1"/>
    </xf>
    <xf numFmtId="0" fontId="10" fillId="34" borderId="62" xfId="0" applyFont="1" applyFill="1" applyBorder="1" applyAlignment="1">
      <alignment wrapText="1"/>
    </xf>
    <xf numFmtId="165" fontId="7" fillId="0" borderId="33" xfId="0" applyNumberFormat="1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164" fontId="7" fillId="0" borderId="33" xfId="0" applyNumberFormat="1" applyFont="1" applyBorder="1" applyAlignment="1">
      <alignment horizontal="center"/>
    </xf>
    <xf numFmtId="0" fontId="10" fillId="34" borderId="63" xfId="0" applyFont="1" applyFill="1" applyBorder="1" applyAlignment="1">
      <alignment horizontal="center" wrapText="1"/>
    </xf>
    <xf numFmtId="0" fontId="10" fillId="34" borderId="64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opatrunki wartosc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13"/>
  <sheetViews>
    <sheetView zoomScale="90" zoomScaleNormal="90" zoomScalePageLayoutView="0" workbookViewId="0" topLeftCell="A1">
      <selection activeCell="B12" sqref="B12:B13"/>
    </sheetView>
  </sheetViews>
  <sheetFormatPr defaultColWidth="8.375" defaultRowHeight="12.75"/>
  <cols>
    <col min="1" max="1" width="10.125" style="81" customWidth="1"/>
    <col min="2" max="2" width="78.75390625" style="82" customWidth="1"/>
    <col min="3" max="3" width="13.375" style="81" customWidth="1"/>
    <col min="4" max="4" width="7.375" style="81" customWidth="1"/>
    <col min="5" max="5" width="11.375" style="81" customWidth="1"/>
    <col min="6" max="6" width="9.125" style="81" customWidth="1"/>
    <col min="7" max="7" width="14.625" style="81" customWidth="1"/>
    <col min="8" max="8" width="6.375" style="81" customWidth="1"/>
    <col min="9" max="9" width="10.75390625" style="81" customWidth="1"/>
    <col min="10" max="11" width="16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7.75" customHeight="1" thickBot="1">
      <c r="A4" s="85"/>
      <c r="B4" s="86" t="s">
        <v>340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0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91" t="s">
        <v>5</v>
      </c>
      <c r="G5" s="91" t="s">
        <v>6</v>
      </c>
      <c r="H5" s="91" t="s">
        <v>7</v>
      </c>
      <c r="I5" s="91" t="s">
        <v>8</v>
      </c>
      <c r="J5" s="91" t="s">
        <v>9</v>
      </c>
      <c r="K5" s="92" t="s">
        <v>10</v>
      </c>
    </row>
    <row r="6" spans="1:11" ht="85.5" customHeight="1">
      <c r="A6" s="93">
        <v>1</v>
      </c>
      <c r="B6" s="123" t="s">
        <v>341</v>
      </c>
      <c r="C6" s="93" t="s">
        <v>232</v>
      </c>
      <c r="D6" s="93" t="s">
        <v>14</v>
      </c>
      <c r="E6" s="102">
        <v>20</v>
      </c>
      <c r="F6" s="103"/>
      <c r="G6" s="103"/>
      <c r="H6" s="103"/>
      <c r="I6" s="103"/>
      <c r="J6" s="103"/>
      <c r="K6" s="102"/>
    </row>
    <row r="7" spans="1:11" ht="79.5" customHeight="1">
      <c r="A7" s="93">
        <v>2</v>
      </c>
      <c r="B7" s="124" t="s">
        <v>341</v>
      </c>
      <c r="C7" s="96" t="s">
        <v>13</v>
      </c>
      <c r="D7" s="96" t="s">
        <v>14</v>
      </c>
      <c r="E7" s="96">
        <v>160</v>
      </c>
      <c r="F7" s="104"/>
      <c r="G7" s="103"/>
      <c r="H7" s="104"/>
      <c r="I7" s="103"/>
      <c r="J7" s="103"/>
      <c r="K7" s="96"/>
    </row>
    <row r="8" spans="1:11" ht="82.5" customHeight="1">
      <c r="A8" s="93">
        <v>3</v>
      </c>
      <c r="B8" s="124" t="s">
        <v>12</v>
      </c>
      <c r="C8" s="96" t="s">
        <v>15</v>
      </c>
      <c r="D8" s="96" t="s">
        <v>14</v>
      </c>
      <c r="E8" s="96">
        <v>160</v>
      </c>
      <c r="F8" s="104"/>
      <c r="G8" s="103"/>
      <c r="H8" s="104"/>
      <c r="I8" s="103"/>
      <c r="J8" s="103"/>
      <c r="K8" s="96"/>
    </row>
    <row r="9" spans="1:11" ht="75.75" customHeight="1">
      <c r="A9" s="93">
        <v>4</v>
      </c>
      <c r="B9" s="124" t="s">
        <v>12</v>
      </c>
      <c r="C9" s="96" t="s">
        <v>17</v>
      </c>
      <c r="D9" s="96" t="s">
        <v>14</v>
      </c>
      <c r="E9" s="96">
        <v>180</v>
      </c>
      <c r="F9" s="104"/>
      <c r="G9" s="103"/>
      <c r="H9" s="104"/>
      <c r="I9" s="103"/>
      <c r="J9" s="103"/>
      <c r="K9" s="96"/>
    </row>
    <row r="10" spans="1:11" ht="84.75" customHeight="1">
      <c r="A10" s="93">
        <v>5</v>
      </c>
      <c r="B10" s="124" t="s">
        <v>341</v>
      </c>
      <c r="C10" s="96" t="s">
        <v>19</v>
      </c>
      <c r="D10" s="96" t="s">
        <v>14</v>
      </c>
      <c r="E10" s="96">
        <v>300</v>
      </c>
      <c r="F10" s="104"/>
      <c r="G10" s="103"/>
      <c r="H10" s="104"/>
      <c r="I10" s="103"/>
      <c r="J10" s="103"/>
      <c r="K10" s="96"/>
    </row>
    <row r="11" spans="1:11" ht="76.5" customHeight="1">
      <c r="A11" s="93">
        <v>6</v>
      </c>
      <c r="B11" s="124" t="s">
        <v>341</v>
      </c>
      <c r="C11" s="96" t="s">
        <v>21</v>
      </c>
      <c r="D11" s="96" t="s">
        <v>14</v>
      </c>
      <c r="E11" s="96">
        <v>60</v>
      </c>
      <c r="F11" s="104"/>
      <c r="G11" s="103"/>
      <c r="H11" s="104"/>
      <c r="I11" s="103"/>
      <c r="J11" s="103"/>
      <c r="K11" s="96"/>
    </row>
    <row r="12" spans="1:11" ht="76.5" customHeight="1">
      <c r="A12" s="93">
        <v>7</v>
      </c>
      <c r="B12" s="124" t="s">
        <v>342</v>
      </c>
      <c r="C12" s="96" t="s">
        <v>23</v>
      </c>
      <c r="D12" s="96" t="s">
        <v>14</v>
      </c>
      <c r="E12" s="96">
        <v>20</v>
      </c>
      <c r="F12" s="104"/>
      <c r="G12" s="103"/>
      <c r="H12" s="104"/>
      <c r="I12" s="103"/>
      <c r="J12" s="103"/>
      <c r="K12" s="96"/>
    </row>
    <row r="13" spans="1:10" ht="28.5" customHeight="1">
      <c r="A13" s="100"/>
      <c r="B13" s="122"/>
      <c r="C13" s="100"/>
      <c r="D13" s="100"/>
      <c r="E13" s="97" t="s">
        <v>24</v>
      </c>
      <c r="F13" s="98"/>
      <c r="G13" s="105"/>
      <c r="H13" s="100" t="s">
        <v>25</v>
      </c>
      <c r="I13" s="97"/>
      <c r="J13" s="106"/>
    </row>
    <row r="15" ht="18" customHeight="1"/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PageLayoutView="0" workbookViewId="0" topLeftCell="A1">
      <selection activeCell="J3" sqref="J3"/>
    </sheetView>
  </sheetViews>
  <sheetFormatPr defaultColWidth="8.375" defaultRowHeight="12.75"/>
  <cols>
    <col min="1" max="1" width="6.125" style="81" customWidth="1"/>
    <col min="2" max="2" width="65.375" style="82" customWidth="1"/>
    <col min="3" max="3" width="10.625" style="81" customWidth="1"/>
    <col min="4" max="4" width="7.375" style="81" customWidth="1"/>
    <col min="5" max="5" width="12.375" style="81" customWidth="1"/>
    <col min="6" max="6" width="9.125" style="81" customWidth="1"/>
    <col min="7" max="7" width="10.875" style="81" customWidth="1"/>
    <col min="8" max="8" width="8.625" style="81" customWidth="1"/>
    <col min="9" max="9" width="9.625" style="81" customWidth="1"/>
    <col min="10" max="10" width="13.375" style="81" customWidth="1"/>
    <col min="11" max="11" width="15.7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350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113.2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91" t="s">
        <v>8</v>
      </c>
      <c r="J5" s="162" t="s">
        <v>9</v>
      </c>
      <c r="K5" s="92" t="s">
        <v>10</v>
      </c>
    </row>
    <row r="6" spans="1:11" ht="22.5" customHeight="1">
      <c r="A6" s="93">
        <v>1</v>
      </c>
      <c r="B6" s="178" t="s">
        <v>121</v>
      </c>
      <c r="C6" s="93" t="s">
        <v>122</v>
      </c>
      <c r="D6" s="93" t="s">
        <v>14</v>
      </c>
      <c r="E6" s="93">
        <v>10</v>
      </c>
      <c r="F6" s="129"/>
      <c r="G6" s="103"/>
      <c r="H6" s="93"/>
      <c r="I6" s="99"/>
      <c r="J6" s="101"/>
      <c r="K6" s="93"/>
    </row>
    <row r="7" spans="1:11" ht="22.5" customHeight="1">
      <c r="A7" s="93">
        <v>2</v>
      </c>
      <c r="B7" s="179" t="s">
        <v>121</v>
      </c>
      <c r="C7" s="96" t="s">
        <v>123</v>
      </c>
      <c r="D7" s="96" t="s">
        <v>14</v>
      </c>
      <c r="E7" s="96">
        <v>10</v>
      </c>
      <c r="F7" s="113"/>
      <c r="G7" s="103"/>
      <c r="H7" s="96"/>
      <c r="I7" s="99"/>
      <c r="J7" s="101"/>
      <c r="K7" s="96"/>
    </row>
    <row r="8" spans="1:11" ht="21" customHeight="1">
      <c r="A8" s="93">
        <v>3</v>
      </c>
      <c r="B8" s="179" t="s">
        <v>121</v>
      </c>
      <c r="C8" s="96" t="s">
        <v>124</v>
      </c>
      <c r="D8" s="96" t="s">
        <v>14</v>
      </c>
      <c r="E8" s="96">
        <v>40</v>
      </c>
      <c r="F8" s="113"/>
      <c r="G8" s="103"/>
      <c r="H8" s="96"/>
      <c r="I8" s="99"/>
      <c r="J8" s="101"/>
      <c r="K8" s="96"/>
    </row>
    <row r="9" spans="1:11" ht="20.25" customHeight="1">
      <c r="A9" s="93">
        <v>4</v>
      </c>
      <c r="B9" s="179" t="s">
        <v>294</v>
      </c>
      <c r="C9" s="96" t="s">
        <v>122</v>
      </c>
      <c r="D9" s="96" t="s">
        <v>47</v>
      </c>
      <c r="E9" s="96">
        <v>30</v>
      </c>
      <c r="F9" s="113"/>
      <c r="G9" s="103"/>
      <c r="H9" s="96"/>
      <c r="I9" s="99"/>
      <c r="J9" s="101"/>
      <c r="K9" s="96"/>
    </row>
    <row r="10" spans="1:11" ht="18.75" customHeight="1">
      <c r="A10" s="93">
        <v>5</v>
      </c>
      <c r="B10" s="179" t="s">
        <v>125</v>
      </c>
      <c r="C10" s="96" t="s">
        <v>124</v>
      </c>
      <c r="D10" s="96" t="s">
        <v>47</v>
      </c>
      <c r="E10" s="96">
        <v>500</v>
      </c>
      <c r="F10" s="113"/>
      <c r="G10" s="103"/>
      <c r="H10" s="96"/>
      <c r="I10" s="99"/>
      <c r="J10" s="101"/>
      <c r="K10" s="96"/>
    </row>
    <row r="11" spans="1:11" ht="20.25" customHeight="1">
      <c r="A11" s="93">
        <v>6</v>
      </c>
      <c r="B11" s="179" t="s">
        <v>125</v>
      </c>
      <c r="C11" s="96" t="s">
        <v>123</v>
      </c>
      <c r="D11" s="96" t="s">
        <v>47</v>
      </c>
      <c r="E11" s="96">
        <v>40</v>
      </c>
      <c r="F11" s="113"/>
      <c r="G11" s="103"/>
      <c r="H11" s="96"/>
      <c r="I11" s="99"/>
      <c r="J11" s="101"/>
      <c r="K11" s="96"/>
    </row>
    <row r="12" spans="1:11" ht="28.5" customHeight="1">
      <c r="A12" s="93">
        <v>7</v>
      </c>
      <c r="B12" s="179" t="s">
        <v>276</v>
      </c>
      <c r="C12" s="96" t="s">
        <v>126</v>
      </c>
      <c r="D12" s="96" t="s">
        <v>47</v>
      </c>
      <c r="E12" s="96">
        <v>60</v>
      </c>
      <c r="F12" s="113"/>
      <c r="G12" s="103"/>
      <c r="H12" s="96"/>
      <c r="I12" s="99"/>
      <c r="J12" s="101"/>
      <c r="K12" s="96"/>
    </row>
    <row r="13" spans="1:11" ht="22.5" customHeight="1">
      <c r="A13" s="93">
        <v>8</v>
      </c>
      <c r="B13" s="179" t="s">
        <v>413</v>
      </c>
      <c r="C13" s="96" t="s">
        <v>127</v>
      </c>
      <c r="D13" s="96" t="s">
        <v>47</v>
      </c>
      <c r="E13" s="96">
        <v>10</v>
      </c>
      <c r="F13" s="113"/>
      <c r="G13" s="103"/>
      <c r="H13" s="96"/>
      <c r="I13" s="99"/>
      <c r="J13" s="101"/>
      <c r="K13" s="96"/>
    </row>
    <row r="14" spans="1:11" ht="21.75" customHeight="1">
      <c r="A14" s="93">
        <v>9</v>
      </c>
      <c r="B14" s="179" t="s">
        <v>413</v>
      </c>
      <c r="C14" s="96" t="s">
        <v>128</v>
      </c>
      <c r="D14" s="96" t="s">
        <v>47</v>
      </c>
      <c r="E14" s="96">
        <v>20</v>
      </c>
      <c r="F14" s="113"/>
      <c r="G14" s="103"/>
      <c r="H14" s="96"/>
      <c r="I14" s="99"/>
      <c r="J14" s="101"/>
      <c r="K14" s="96"/>
    </row>
    <row r="15" spans="1:11" ht="23.25" customHeight="1">
      <c r="A15" s="93">
        <v>10</v>
      </c>
      <c r="B15" s="180" t="s">
        <v>129</v>
      </c>
      <c r="C15" s="117" t="s">
        <v>130</v>
      </c>
      <c r="D15" s="117" t="s">
        <v>14</v>
      </c>
      <c r="E15" s="117">
        <v>10</v>
      </c>
      <c r="F15" s="113"/>
      <c r="G15" s="103"/>
      <c r="H15" s="117"/>
      <c r="I15" s="99"/>
      <c r="J15" s="101"/>
      <c r="K15" s="117"/>
    </row>
    <row r="16" spans="1:11" ht="32.25" customHeight="1">
      <c r="A16" s="93">
        <v>11</v>
      </c>
      <c r="B16" s="132" t="s">
        <v>414</v>
      </c>
      <c r="C16" s="119" t="s">
        <v>238</v>
      </c>
      <c r="D16" s="119" t="s">
        <v>47</v>
      </c>
      <c r="E16" s="119">
        <v>60</v>
      </c>
      <c r="F16" s="113"/>
      <c r="G16" s="103"/>
      <c r="H16" s="119"/>
      <c r="I16" s="99"/>
      <c r="J16" s="101"/>
      <c r="K16" s="119"/>
    </row>
    <row r="17" spans="1:11" ht="25.5">
      <c r="A17" s="93">
        <v>12</v>
      </c>
      <c r="B17" s="181" t="s">
        <v>415</v>
      </c>
      <c r="C17" s="170" t="s">
        <v>333</v>
      </c>
      <c r="D17" s="170" t="s">
        <v>47</v>
      </c>
      <c r="E17" s="170">
        <v>20</v>
      </c>
      <c r="F17" s="171"/>
      <c r="G17" s="103"/>
      <c r="H17" s="170"/>
      <c r="I17" s="99"/>
      <c r="J17" s="101"/>
      <c r="K17" s="119"/>
    </row>
    <row r="18" spans="1:11" ht="45" customHeight="1">
      <c r="A18" s="93">
        <v>13</v>
      </c>
      <c r="B18" s="134" t="s">
        <v>416</v>
      </c>
      <c r="C18" s="119" t="s">
        <v>297</v>
      </c>
      <c r="D18" s="119" t="s">
        <v>47</v>
      </c>
      <c r="E18" s="119">
        <v>5</v>
      </c>
      <c r="F18" s="133"/>
      <c r="G18" s="103"/>
      <c r="H18" s="119"/>
      <c r="I18" s="99"/>
      <c r="J18" s="101"/>
      <c r="K18" s="119"/>
    </row>
    <row r="19" spans="1:10" ht="23.25" customHeight="1">
      <c r="A19" s="100"/>
      <c r="B19" s="175"/>
      <c r="C19" s="100"/>
      <c r="D19" s="100"/>
      <c r="E19" s="97" t="s">
        <v>24</v>
      </c>
      <c r="F19" s="98"/>
      <c r="G19" s="105"/>
      <c r="H19" s="100" t="s">
        <v>25</v>
      </c>
      <c r="I19" s="97"/>
      <c r="J19" s="106"/>
    </row>
    <row r="20" spans="2:3" ht="12.75">
      <c r="B20" s="122"/>
      <c r="C20" s="121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K14"/>
  <sheetViews>
    <sheetView zoomScalePageLayoutView="0" workbookViewId="0" topLeftCell="A1">
      <selection activeCell="B2" sqref="B2"/>
    </sheetView>
  </sheetViews>
  <sheetFormatPr defaultColWidth="8.375" defaultRowHeight="12.75"/>
  <cols>
    <col min="1" max="1" width="5.375" style="81" customWidth="1"/>
    <col min="2" max="2" width="43.875" style="82" customWidth="1"/>
    <col min="3" max="3" width="13.375" style="81" customWidth="1"/>
    <col min="4" max="4" width="7.375" style="81" customWidth="1"/>
    <col min="5" max="5" width="12.375" style="81" customWidth="1"/>
    <col min="6" max="6" width="11.375" style="81" customWidth="1"/>
    <col min="7" max="7" width="14.625" style="81" customWidth="1"/>
    <col min="8" max="8" width="9.375" style="81" customWidth="1"/>
    <col min="9" max="9" width="9.625" style="81" customWidth="1"/>
    <col min="10" max="10" width="13.375" style="81" customWidth="1"/>
    <col min="11" max="11" width="16.1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351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8.5" customHeight="1" thickBot="1">
      <c r="A5" s="148" t="s">
        <v>0</v>
      </c>
      <c r="B5" s="91" t="s">
        <v>1</v>
      </c>
      <c r="C5" s="149" t="s">
        <v>2</v>
      </c>
      <c r="D5" s="149" t="s">
        <v>3</v>
      </c>
      <c r="E5" s="162" t="s">
        <v>4</v>
      </c>
      <c r="F5" s="150" t="s">
        <v>5</v>
      </c>
      <c r="G5" s="151" t="s">
        <v>6</v>
      </c>
      <c r="H5" s="149" t="s">
        <v>7</v>
      </c>
      <c r="I5" s="149" t="s">
        <v>8</v>
      </c>
      <c r="J5" s="168" t="s">
        <v>9</v>
      </c>
      <c r="K5" s="92" t="s">
        <v>10</v>
      </c>
    </row>
    <row r="6" spans="1:11" ht="24" customHeight="1">
      <c r="A6" s="93">
        <v>1</v>
      </c>
      <c r="B6" s="167" t="s">
        <v>131</v>
      </c>
      <c r="C6" s="93" t="s">
        <v>243</v>
      </c>
      <c r="D6" s="94" t="s">
        <v>47</v>
      </c>
      <c r="E6" s="183">
        <v>120</v>
      </c>
      <c r="F6" s="185"/>
      <c r="G6" s="103"/>
      <c r="H6" s="93"/>
      <c r="I6" s="99"/>
      <c r="J6" s="101"/>
      <c r="K6" s="184"/>
    </row>
    <row r="7" spans="1:11" ht="20.25" customHeight="1">
      <c r="A7" s="96">
        <v>2</v>
      </c>
      <c r="B7" s="115" t="s">
        <v>132</v>
      </c>
      <c r="C7" s="96" t="s">
        <v>336</v>
      </c>
      <c r="D7" s="96" t="s">
        <v>14</v>
      </c>
      <c r="E7" s="96">
        <v>15</v>
      </c>
      <c r="F7" s="186"/>
      <c r="G7" s="103"/>
      <c r="H7" s="96"/>
      <c r="I7" s="99"/>
      <c r="J7" s="101"/>
      <c r="K7" s="96"/>
    </row>
    <row r="8" spans="1:11" ht="19.5" customHeight="1">
      <c r="A8" s="96">
        <v>3</v>
      </c>
      <c r="B8" s="115" t="s">
        <v>133</v>
      </c>
      <c r="C8" s="187">
        <v>25903</v>
      </c>
      <c r="D8" s="96" t="s">
        <v>14</v>
      </c>
      <c r="E8" s="96">
        <v>70</v>
      </c>
      <c r="F8" s="186"/>
      <c r="G8" s="103"/>
      <c r="H8" s="96"/>
      <c r="I8" s="99"/>
      <c r="J8" s="101"/>
      <c r="K8" s="96"/>
    </row>
    <row r="9" spans="1:11" ht="20.25" customHeight="1">
      <c r="A9" s="96">
        <v>4</v>
      </c>
      <c r="B9" s="115" t="s">
        <v>133</v>
      </c>
      <c r="C9" s="96" t="s">
        <v>134</v>
      </c>
      <c r="D9" s="96" t="s">
        <v>14</v>
      </c>
      <c r="E9" s="96">
        <v>240</v>
      </c>
      <c r="F9" s="186"/>
      <c r="G9" s="103"/>
      <c r="H9" s="96"/>
      <c r="I9" s="99"/>
      <c r="J9" s="101"/>
      <c r="K9" s="96"/>
    </row>
    <row r="10" spans="1:11" ht="20.25" customHeight="1">
      <c r="A10" s="96">
        <v>5</v>
      </c>
      <c r="B10" s="115" t="s">
        <v>133</v>
      </c>
      <c r="C10" s="96" t="s">
        <v>244</v>
      </c>
      <c r="D10" s="96"/>
      <c r="E10" s="96">
        <v>100</v>
      </c>
      <c r="F10" s="186"/>
      <c r="G10" s="103"/>
      <c r="H10" s="96"/>
      <c r="I10" s="99"/>
      <c r="J10" s="101"/>
      <c r="K10" s="96"/>
    </row>
    <row r="11" spans="1:11" ht="18" customHeight="1">
      <c r="A11" s="96">
        <v>6</v>
      </c>
      <c r="B11" s="115" t="s">
        <v>133</v>
      </c>
      <c r="C11" s="96" t="s">
        <v>135</v>
      </c>
      <c r="D11" s="96" t="s">
        <v>14</v>
      </c>
      <c r="E11" s="96">
        <v>80</v>
      </c>
      <c r="F11" s="186"/>
      <c r="G11" s="103"/>
      <c r="H11" s="96"/>
      <c r="I11" s="99"/>
      <c r="J11" s="101"/>
      <c r="K11" s="96"/>
    </row>
    <row r="12" spans="1:11" ht="21.75" customHeight="1">
      <c r="A12" s="96">
        <v>7</v>
      </c>
      <c r="B12" s="115" t="s">
        <v>136</v>
      </c>
      <c r="C12" s="116" t="s">
        <v>245</v>
      </c>
      <c r="D12" s="96" t="s">
        <v>14</v>
      </c>
      <c r="E12" s="96">
        <v>100</v>
      </c>
      <c r="F12" s="186"/>
      <c r="G12" s="103"/>
      <c r="H12" s="96"/>
      <c r="I12" s="99"/>
      <c r="J12" s="101"/>
      <c r="K12" s="96"/>
    </row>
    <row r="13" spans="1:11" ht="23.25" customHeight="1">
      <c r="A13" s="96">
        <v>8</v>
      </c>
      <c r="B13" s="115" t="s">
        <v>136</v>
      </c>
      <c r="C13" s="116" t="s">
        <v>246</v>
      </c>
      <c r="D13" s="96" t="s">
        <v>14</v>
      </c>
      <c r="E13" s="96">
        <v>30</v>
      </c>
      <c r="F13" s="186"/>
      <c r="G13" s="103"/>
      <c r="H13" s="96"/>
      <c r="I13" s="99"/>
      <c r="J13" s="101"/>
      <c r="K13" s="96"/>
    </row>
    <row r="14" spans="1:10" ht="20.25" customHeight="1">
      <c r="A14" s="98"/>
      <c r="E14" s="81" t="s">
        <v>24</v>
      </c>
      <c r="F14" s="98"/>
      <c r="G14" s="155"/>
      <c r="H14" s="81" t="s">
        <v>25</v>
      </c>
      <c r="I14" s="98"/>
      <c r="J14" s="165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K13"/>
  <sheetViews>
    <sheetView zoomScalePageLayoutView="0" workbookViewId="0" topLeftCell="A1">
      <selection activeCell="J3" sqref="J3"/>
    </sheetView>
  </sheetViews>
  <sheetFormatPr defaultColWidth="8.375" defaultRowHeight="12.75"/>
  <cols>
    <col min="1" max="1" width="5.75390625" style="81" customWidth="1"/>
    <col min="2" max="2" width="61.625" style="82" customWidth="1"/>
    <col min="3" max="3" width="8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8.625" style="81" customWidth="1"/>
    <col min="9" max="9" width="9.625" style="81" customWidth="1"/>
    <col min="10" max="10" width="13.375" style="81" customWidth="1"/>
    <col min="11" max="11" width="17.1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8" customHeight="1">
      <c r="A4" s="85"/>
      <c r="B4" s="86" t="s">
        <v>352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1.75" customHeight="1">
      <c r="A5" s="158" t="s">
        <v>55</v>
      </c>
      <c r="B5" s="156" t="s">
        <v>137</v>
      </c>
      <c r="C5" s="156" t="s">
        <v>2</v>
      </c>
      <c r="D5" s="156" t="s">
        <v>3</v>
      </c>
      <c r="E5" s="157" t="s">
        <v>4</v>
      </c>
      <c r="F5" s="158" t="s">
        <v>5</v>
      </c>
      <c r="G5" s="159" t="s">
        <v>247</v>
      </c>
      <c r="H5" s="156" t="s">
        <v>248</v>
      </c>
      <c r="I5" s="156" t="s">
        <v>249</v>
      </c>
      <c r="J5" s="157" t="s">
        <v>250</v>
      </c>
      <c r="K5" s="156" t="s">
        <v>10</v>
      </c>
    </row>
    <row r="6" spans="1:11" ht="45" customHeight="1">
      <c r="A6" s="96">
        <v>1</v>
      </c>
      <c r="B6" s="163" t="s">
        <v>417</v>
      </c>
      <c r="C6" s="96">
        <v>10</v>
      </c>
      <c r="D6" s="95" t="s">
        <v>97</v>
      </c>
      <c r="E6" s="182">
        <v>5</v>
      </c>
      <c r="F6" s="96"/>
      <c r="G6" s="104"/>
      <c r="H6" s="96"/>
      <c r="I6" s="114"/>
      <c r="J6" s="114"/>
      <c r="K6" s="164"/>
    </row>
    <row r="7" spans="1:11" ht="33.75" customHeight="1">
      <c r="A7" s="96">
        <v>2</v>
      </c>
      <c r="B7" s="115" t="s">
        <v>417</v>
      </c>
      <c r="C7" s="96">
        <v>11</v>
      </c>
      <c r="D7" s="116" t="s">
        <v>138</v>
      </c>
      <c r="E7" s="186">
        <v>30</v>
      </c>
      <c r="F7" s="96"/>
      <c r="G7" s="104"/>
      <c r="H7" s="96"/>
      <c r="I7" s="114"/>
      <c r="J7" s="114"/>
      <c r="K7" s="116"/>
    </row>
    <row r="8" spans="1:11" ht="33" customHeight="1">
      <c r="A8" s="96">
        <v>3</v>
      </c>
      <c r="B8" s="115" t="s">
        <v>417</v>
      </c>
      <c r="C8" s="96">
        <v>12</v>
      </c>
      <c r="D8" s="116" t="s">
        <v>138</v>
      </c>
      <c r="E8" s="186">
        <v>3</v>
      </c>
      <c r="F8" s="96"/>
      <c r="G8" s="104"/>
      <c r="H8" s="96"/>
      <c r="I8" s="114"/>
      <c r="J8" s="114"/>
      <c r="K8" s="116"/>
    </row>
    <row r="9" spans="1:11" ht="33.75" customHeight="1">
      <c r="A9" s="96">
        <v>4</v>
      </c>
      <c r="B9" s="115" t="s">
        <v>417</v>
      </c>
      <c r="C9" s="96">
        <v>15</v>
      </c>
      <c r="D9" s="116" t="s">
        <v>138</v>
      </c>
      <c r="E9" s="186">
        <v>3</v>
      </c>
      <c r="F9" s="96"/>
      <c r="G9" s="104"/>
      <c r="H9" s="96"/>
      <c r="I9" s="114"/>
      <c r="J9" s="114"/>
      <c r="K9" s="116"/>
    </row>
    <row r="10" spans="1:11" ht="34.5" customHeight="1">
      <c r="A10" s="96">
        <v>5</v>
      </c>
      <c r="B10" s="115" t="s">
        <v>417</v>
      </c>
      <c r="C10" s="96">
        <v>18</v>
      </c>
      <c r="D10" s="116" t="s">
        <v>138</v>
      </c>
      <c r="E10" s="186">
        <v>3</v>
      </c>
      <c r="F10" s="96"/>
      <c r="G10" s="104"/>
      <c r="H10" s="96"/>
      <c r="I10" s="114"/>
      <c r="J10" s="114"/>
      <c r="K10" s="116"/>
    </row>
    <row r="11" spans="1:11" ht="36" customHeight="1">
      <c r="A11" s="96">
        <v>6</v>
      </c>
      <c r="B11" s="115" t="s">
        <v>417</v>
      </c>
      <c r="C11" s="96">
        <v>20</v>
      </c>
      <c r="D11" s="116" t="s">
        <v>138</v>
      </c>
      <c r="E11" s="186">
        <v>10</v>
      </c>
      <c r="F11" s="96"/>
      <c r="G11" s="104"/>
      <c r="H11" s="96"/>
      <c r="I11" s="114"/>
      <c r="J11" s="114"/>
      <c r="K11" s="116"/>
    </row>
    <row r="12" spans="1:11" ht="33" customHeight="1">
      <c r="A12" s="96">
        <v>7</v>
      </c>
      <c r="B12" s="115" t="s">
        <v>417</v>
      </c>
      <c r="C12" s="96">
        <v>24</v>
      </c>
      <c r="D12" s="116" t="s">
        <v>138</v>
      </c>
      <c r="E12" s="186">
        <v>20</v>
      </c>
      <c r="F12" s="96"/>
      <c r="G12" s="104"/>
      <c r="H12" s="96"/>
      <c r="I12" s="114"/>
      <c r="J12" s="114"/>
      <c r="K12" s="116"/>
    </row>
    <row r="13" spans="1:10" ht="24" customHeight="1">
      <c r="A13" s="100"/>
      <c r="B13" s="122"/>
      <c r="C13" s="100"/>
      <c r="D13" s="100"/>
      <c r="E13" s="97" t="s">
        <v>24</v>
      </c>
      <c r="F13" s="98"/>
      <c r="G13" s="155"/>
      <c r="H13" s="100" t="s">
        <v>25</v>
      </c>
      <c r="I13" s="97"/>
      <c r="J13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K8"/>
  <sheetViews>
    <sheetView zoomScalePageLayoutView="0" workbookViewId="0" topLeftCell="A1">
      <selection activeCell="B2" sqref="B2"/>
    </sheetView>
  </sheetViews>
  <sheetFormatPr defaultColWidth="8.375" defaultRowHeight="12.75"/>
  <cols>
    <col min="1" max="1" width="6.00390625" style="81" customWidth="1"/>
    <col min="2" max="2" width="41.0039062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2.00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1" customHeight="1" thickBot="1">
      <c r="A4" s="85"/>
      <c r="B4" s="86" t="s">
        <v>353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7.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188" t="s">
        <v>7</v>
      </c>
      <c r="I5" s="189" t="s">
        <v>8</v>
      </c>
      <c r="J5" s="162" t="s">
        <v>9</v>
      </c>
      <c r="K5" s="315" t="s">
        <v>10</v>
      </c>
    </row>
    <row r="6" spans="1:11" ht="19.5" customHeight="1">
      <c r="A6" s="93">
        <v>1</v>
      </c>
      <c r="B6" s="167" t="s">
        <v>139</v>
      </c>
      <c r="C6" s="93" t="s">
        <v>140</v>
      </c>
      <c r="D6" s="147" t="s">
        <v>29</v>
      </c>
      <c r="E6" s="93">
        <v>100</v>
      </c>
      <c r="F6" s="185"/>
      <c r="G6" s="99"/>
      <c r="H6" s="93"/>
      <c r="I6" s="99"/>
      <c r="J6" s="101"/>
      <c r="K6" s="147"/>
    </row>
    <row r="7" spans="1:11" ht="18" customHeight="1">
      <c r="A7" s="93">
        <v>2</v>
      </c>
      <c r="B7" s="115" t="s">
        <v>141</v>
      </c>
      <c r="C7" s="96" t="s">
        <v>140</v>
      </c>
      <c r="D7" s="116" t="s">
        <v>29</v>
      </c>
      <c r="E7" s="96">
        <v>20</v>
      </c>
      <c r="F7" s="186"/>
      <c r="G7" s="99"/>
      <c r="H7" s="93"/>
      <c r="I7" s="99"/>
      <c r="J7" s="101"/>
      <c r="K7" s="116"/>
    </row>
    <row r="8" spans="1:10" ht="24" customHeight="1">
      <c r="A8" s="100"/>
      <c r="B8" s="122"/>
      <c r="C8" s="100"/>
      <c r="D8" s="100"/>
      <c r="E8" s="97" t="s">
        <v>24</v>
      </c>
      <c r="F8" s="96"/>
      <c r="G8" s="160"/>
      <c r="H8" s="100" t="s">
        <v>25</v>
      </c>
      <c r="I8" s="97"/>
      <c r="J8" s="165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K8"/>
  <sheetViews>
    <sheetView zoomScalePageLayoutView="0" workbookViewId="0" topLeftCell="A7">
      <selection activeCell="D4" sqref="D4"/>
    </sheetView>
  </sheetViews>
  <sheetFormatPr defaultColWidth="8.375" defaultRowHeight="12.75"/>
  <cols>
    <col min="1" max="1" width="5.875" style="81" customWidth="1"/>
    <col min="2" max="2" width="61.125" style="82" customWidth="1"/>
    <col min="3" max="3" width="10.00390625" style="81" customWidth="1"/>
    <col min="4" max="4" width="11.62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16.87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0.25" customHeight="1" thickBot="1">
      <c r="A4" s="85"/>
      <c r="B4" s="86" t="s">
        <v>354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10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98" t="s">
        <v>6</v>
      </c>
      <c r="H5" s="188" t="s">
        <v>7</v>
      </c>
      <c r="I5" s="204" t="s">
        <v>8</v>
      </c>
      <c r="J5" s="203" t="s">
        <v>9</v>
      </c>
      <c r="K5" s="194" t="s">
        <v>10</v>
      </c>
    </row>
    <row r="6" spans="1:11" ht="173.25" customHeight="1">
      <c r="A6" s="190">
        <v>1</v>
      </c>
      <c r="B6" s="193" t="s">
        <v>418</v>
      </c>
      <c r="C6" s="190" t="s">
        <v>323</v>
      </c>
      <c r="D6" s="192" t="s">
        <v>47</v>
      </c>
      <c r="E6" s="190">
        <v>1500</v>
      </c>
      <c r="F6" s="196"/>
      <c r="G6" s="199"/>
      <c r="H6" s="98"/>
      <c r="I6" s="174"/>
      <c r="J6" s="191"/>
      <c r="K6" s="202"/>
    </row>
    <row r="7" spans="1:11" ht="174" customHeight="1">
      <c r="A7" s="119">
        <v>2</v>
      </c>
      <c r="B7" s="195" t="s">
        <v>419</v>
      </c>
      <c r="C7" s="119" t="s">
        <v>324</v>
      </c>
      <c r="D7" s="120" t="s">
        <v>47</v>
      </c>
      <c r="E7" s="119">
        <v>1500</v>
      </c>
      <c r="F7" s="133"/>
      <c r="G7" s="200"/>
      <c r="H7" s="119"/>
      <c r="I7" s="174"/>
      <c r="J7" s="191"/>
      <c r="K7" s="202"/>
    </row>
    <row r="8" spans="1:10" ht="18.75" customHeight="1">
      <c r="A8" s="100"/>
      <c r="B8" s="122"/>
      <c r="C8" s="100"/>
      <c r="D8" s="100"/>
      <c r="E8" s="97" t="s">
        <v>24</v>
      </c>
      <c r="F8" s="98"/>
      <c r="G8" s="155"/>
      <c r="H8" s="100" t="s">
        <v>25</v>
      </c>
      <c r="I8" s="97"/>
      <c r="J8" s="138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K10"/>
  <sheetViews>
    <sheetView zoomScalePageLayoutView="0" workbookViewId="0" topLeftCell="A1">
      <selection activeCell="C2" sqref="C2:I2"/>
    </sheetView>
  </sheetViews>
  <sheetFormatPr defaultColWidth="8.375" defaultRowHeight="12.75"/>
  <cols>
    <col min="1" max="1" width="6.375" style="81" customWidth="1"/>
    <col min="2" max="2" width="51.625" style="82" customWidth="1"/>
    <col min="3" max="3" width="16.2539062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4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1.75" customHeight="1" thickBot="1">
      <c r="A4" s="85"/>
      <c r="B4" s="86" t="s">
        <v>355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2.2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162" t="s">
        <v>4</v>
      </c>
      <c r="F5" s="125" t="s">
        <v>5</v>
      </c>
      <c r="G5" s="126" t="s">
        <v>6</v>
      </c>
      <c r="H5" s="188" t="s">
        <v>7</v>
      </c>
      <c r="I5" s="189" t="s">
        <v>8</v>
      </c>
      <c r="J5" s="162" t="s">
        <v>9</v>
      </c>
      <c r="K5" s="92" t="s">
        <v>10</v>
      </c>
    </row>
    <row r="6" spans="1:11" ht="24.75" customHeight="1">
      <c r="A6" s="207">
        <v>1</v>
      </c>
      <c r="B6" s="208" t="s">
        <v>142</v>
      </c>
      <c r="C6" s="207" t="s">
        <v>33</v>
      </c>
      <c r="D6" s="209" t="s">
        <v>34</v>
      </c>
      <c r="E6" s="207">
        <v>25</v>
      </c>
      <c r="F6" s="210"/>
      <c r="G6" s="215"/>
      <c r="H6" s="207"/>
      <c r="I6" s="211"/>
      <c r="J6" s="212"/>
      <c r="K6" s="213"/>
    </row>
    <row r="7" spans="1:11" ht="22.5" customHeight="1">
      <c r="A7" s="119">
        <v>2</v>
      </c>
      <c r="B7" s="205" t="s">
        <v>143</v>
      </c>
      <c r="C7" s="119" t="s">
        <v>225</v>
      </c>
      <c r="D7" s="120" t="s">
        <v>34</v>
      </c>
      <c r="E7" s="119">
        <v>160</v>
      </c>
      <c r="F7" s="133"/>
      <c r="G7" s="215"/>
      <c r="H7" s="119"/>
      <c r="I7" s="211"/>
      <c r="J7" s="212"/>
      <c r="K7" s="214"/>
    </row>
    <row r="8" spans="1:11" ht="21.75" customHeight="1">
      <c r="A8" s="119">
        <v>3</v>
      </c>
      <c r="B8" s="205" t="s">
        <v>226</v>
      </c>
      <c r="C8" s="119" t="s">
        <v>224</v>
      </c>
      <c r="D8" s="120" t="s">
        <v>34</v>
      </c>
      <c r="E8" s="119">
        <v>80</v>
      </c>
      <c r="F8" s="133"/>
      <c r="G8" s="215"/>
      <c r="H8" s="119"/>
      <c r="I8" s="211"/>
      <c r="J8" s="212"/>
      <c r="K8" s="119"/>
    </row>
    <row r="9" spans="1:11" ht="21" customHeight="1">
      <c r="A9" s="119">
        <v>4</v>
      </c>
      <c r="B9" s="205" t="s">
        <v>251</v>
      </c>
      <c r="C9" s="119" t="s">
        <v>252</v>
      </c>
      <c r="D9" s="120" t="s">
        <v>34</v>
      </c>
      <c r="E9" s="119">
        <v>5</v>
      </c>
      <c r="F9" s="133"/>
      <c r="G9" s="215"/>
      <c r="H9" s="119"/>
      <c r="I9" s="211"/>
      <c r="J9" s="212"/>
      <c r="K9" s="119"/>
    </row>
    <row r="10" spans="1:10" ht="24" customHeight="1">
      <c r="A10" s="100"/>
      <c r="B10" s="122"/>
      <c r="C10" s="100"/>
      <c r="D10" s="100"/>
      <c r="E10" s="97" t="s">
        <v>24</v>
      </c>
      <c r="F10" s="98"/>
      <c r="G10" s="216"/>
      <c r="H10" s="100" t="s">
        <v>25</v>
      </c>
      <c r="I10" s="97"/>
      <c r="J10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K17"/>
  <sheetViews>
    <sheetView zoomScalePageLayoutView="0" workbookViewId="0" topLeftCell="A1">
      <selection activeCell="B3" sqref="B3"/>
    </sheetView>
  </sheetViews>
  <sheetFormatPr defaultColWidth="8.375" defaultRowHeight="12.75"/>
  <cols>
    <col min="1" max="1" width="6.625" style="81" customWidth="1"/>
    <col min="2" max="2" width="58.62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3.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356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5.25" customHeight="1">
      <c r="A5" s="316" t="s">
        <v>0</v>
      </c>
      <c r="B5" s="246" t="s">
        <v>1</v>
      </c>
      <c r="C5" s="246" t="s">
        <v>2</v>
      </c>
      <c r="D5" s="246" t="s">
        <v>3</v>
      </c>
      <c r="E5" s="246" t="s">
        <v>4</v>
      </c>
      <c r="F5" s="317" t="s">
        <v>5</v>
      </c>
      <c r="G5" s="198" t="s">
        <v>6</v>
      </c>
      <c r="H5" s="318" t="s">
        <v>7</v>
      </c>
      <c r="I5" s="204" t="s">
        <v>8</v>
      </c>
      <c r="J5" s="203" t="s">
        <v>9</v>
      </c>
      <c r="K5" s="194" t="s">
        <v>10</v>
      </c>
    </row>
    <row r="6" spans="1:11" ht="24.75" customHeight="1">
      <c r="A6" s="119">
        <v>1</v>
      </c>
      <c r="B6" s="205" t="s">
        <v>144</v>
      </c>
      <c r="C6" s="119" t="s">
        <v>145</v>
      </c>
      <c r="D6" s="120" t="s">
        <v>53</v>
      </c>
      <c r="E6" s="119">
        <v>100</v>
      </c>
      <c r="F6" s="133"/>
      <c r="G6" s="199"/>
      <c r="H6" s="119"/>
      <c r="I6" s="133"/>
      <c r="J6" s="191"/>
      <c r="K6" s="119"/>
    </row>
    <row r="7" spans="1:11" ht="21" customHeight="1">
      <c r="A7" s="119">
        <v>2</v>
      </c>
      <c r="B7" s="319" t="s">
        <v>146</v>
      </c>
      <c r="C7" s="119" t="s">
        <v>420</v>
      </c>
      <c r="D7" s="120" t="s">
        <v>53</v>
      </c>
      <c r="E7" s="119">
        <v>460</v>
      </c>
      <c r="F7" s="133"/>
      <c r="G7" s="199"/>
      <c r="H7" s="119"/>
      <c r="I7" s="133"/>
      <c r="J7" s="191"/>
      <c r="K7" s="119"/>
    </row>
    <row r="8" spans="1:11" ht="24" customHeight="1">
      <c r="A8" s="119">
        <v>3</v>
      </c>
      <c r="B8" s="205" t="s">
        <v>147</v>
      </c>
      <c r="C8" s="119" t="s">
        <v>148</v>
      </c>
      <c r="D8" s="120" t="s">
        <v>53</v>
      </c>
      <c r="E8" s="119">
        <v>20</v>
      </c>
      <c r="F8" s="133"/>
      <c r="G8" s="199"/>
      <c r="H8" s="119"/>
      <c r="I8" s="133"/>
      <c r="J8" s="191"/>
      <c r="K8" s="119"/>
    </row>
    <row r="9" spans="1:11" ht="19.5" customHeight="1">
      <c r="A9" s="119">
        <v>4</v>
      </c>
      <c r="B9" s="205" t="s">
        <v>149</v>
      </c>
      <c r="C9" s="119" t="s">
        <v>97</v>
      </c>
      <c r="D9" s="120" t="s">
        <v>53</v>
      </c>
      <c r="E9" s="119">
        <v>10</v>
      </c>
      <c r="F9" s="133"/>
      <c r="G9" s="199"/>
      <c r="H9" s="119"/>
      <c r="I9" s="133"/>
      <c r="J9" s="191"/>
      <c r="K9" s="119"/>
    </row>
    <row r="10" spans="1:11" ht="19.5" customHeight="1">
      <c r="A10" s="119">
        <v>5</v>
      </c>
      <c r="B10" s="205" t="s">
        <v>150</v>
      </c>
      <c r="C10" s="119" t="s">
        <v>97</v>
      </c>
      <c r="D10" s="120" t="s">
        <v>53</v>
      </c>
      <c r="E10" s="119">
        <v>30</v>
      </c>
      <c r="F10" s="133"/>
      <c r="G10" s="199"/>
      <c r="H10" s="119"/>
      <c r="I10" s="133"/>
      <c r="J10" s="191"/>
      <c r="K10" s="119"/>
    </row>
    <row r="11" spans="1:11" ht="20.25" customHeight="1">
      <c r="A11" s="119">
        <v>6</v>
      </c>
      <c r="B11" s="320" t="s">
        <v>151</v>
      </c>
      <c r="C11" s="119" t="s">
        <v>152</v>
      </c>
      <c r="D11" s="120" t="s">
        <v>14</v>
      </c>
      <c r="E11" s="119">
        <v>550</v>
      </c>
      <c r="F11" s="133"/>
      <c r="G11" s="199"/>
      <c r="H11" s="119"/>
      <c r="I11" s="133"/>
      <c r="J11" s="191"/>
      <c r="K11" s="119"/>
    </row>
    <row r="12" spans="1:11" ht="18.75" customHeight="1">
      <c r="A12" s="119">
        <v>7</v>
      </c>
      <c r="B12" s="320" t="s">
        <v>153</v>
      </c>
      <c r="C12" s="303"/>
      <c r="D12" s="120" t="s">
        <v>47</v>
      </c>
      <c r="E12" s="119">
        <v>1200</v>
      </c>
      <c r="F12" s="133"/>
      <c r="G12" s="199"/>
      <c r="H12" s="119"/>
      <c r="I12" s="133"/>
      <c r="J12" s="191"/>
      <c r="K12" s="119"/>
    </row>
    <row r="13" spans="1:11" ht="19.5" customHeight="1">
      <c r="A13" s="119">
        <v>8</v>
      </c>
      <c r="B13" s="320" t="s">
        <v>154</v>
      </c>
      <c r="C13" s="321" t="s">
        <v>148</v>
      </c>
      <c r="D13" s="120" t="s">
        <v>53</v>
      </c>
      <c r="E13" s="119">
        <v>30</v>
      </c>
      <c r="F13" s="133"/>
      <c r="G13" s="199"/>
      <c r="H13" s="119"/>
      <c r="I13" s="133"/>
      <c r="J13" s="191"/>
      <c r="K13" s="119"/>
    </row>
    <row r="14" spans="1:11" ht="21" customHeight="1">
      <c r="A14" s="119">
        <v>9</v>
      </c>
      <c r="B14" s="205" t="s">
        <v>155</v>
      </c>
      <c r="C14" s="119" t="s">
        <v>148</v>
      </c>
      <c r="D14" s="120" t="s">
        <v>53</v>
      </c>
      <c r="E14" s="119">
        <v>120</v>
      </c>
      <c r="F14" s="133"/>
      <c r="G14" s="199"/>
      <c r="H14" s="119"/>
      <c r="I14" s="133"/>
      <c r="J14" s="191"/>
      <c r="K14" s="119"/>
    </row>
    <row r="15" spans="1:11" ht="20.25" customHeight="1">
      <c r="A15" s="119">
        <v>10</v>
      </c>
      <c r="B15" s="205" t="s">
        <v>156</v>
      </c>
      <c r="C15" s="119" t="s">
        <v>157</v>
      </c>
      <c r="D15" s="120" t="s">
        <v>53</v>
      </c>
      <c r="E15" s="119">
        <v>30</v>
      </c>
      <c r="F15" s="133"/>
      <c r="G15" s="199"/>
      <c r="H15" s="119"/>
      <c r="I15" s="133"/>
      <c r="J15" s="191"/>
      <c r="K15" s="119"/>
    </row>
    <row r="16" spans="1:11" ht="63.75">
      <c r="A16" s="119">
        <v>11</v>
      </c>
      <c r="B16" s="305" t="s">
        <v>464</v>
      </c>
      <c r="C16" s="119" t="s">
        <v>253</v>
      </c>
      <c r="D16" s="120" t="s">
        <v>254</v>
      </c>
      <c r="E16" s="119">
        <v>160</v>
      </c>
      <c r="F16" s="133"/>
      <c r="G16" s="199"/>
      <c r="H16" s="119"/>
      <c r="I16" s="133"/>
      <c r="J16" s="191"/>
      <c r="K16" s="119"/>
    </row>
    <row r="17" spans="1:10" ht="25.5" customHeight="1">
      <c r="A17" s="100"/>
      <c r="B17" s="122"/>
      <c r="C17" s="100"/>
      <c r="D17" s="100"/>
      <c r="E17" s="97" t="s">
        <v>24</v>
      </c>
      <c r="F17" s="98"/>
      <c r="G17" s="240"/>
      <c r="H17" s="100" t="s">
        <v>25</v>
      </c>
      <c r="I17" s="97"/>
      <c r="J17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K13"/>
  <sheetViews>
    <sheetView zoomScalePageLayoutView="0" workbookViewId="0" topLeftCell="A1">
      <selection activeCell="B2" sqref="B2"/>
    </sheetView>
  </sheetViews>
  <sheetFormatPr defaultColWidth="8.375" defaultRowHeight="12.75"/>
  <cols>
    <col min="1" max="1" width="4.875" style="81" customWidth="1"/>
    <col min="2" max="2" width="79.875" style="82" customWidth="1"/>
    <col min="3" max="3" width="12.125" style="81" customWidth="1"/>
    <col min="4" max="4" width="7.375" style="81" customWidth="1"/>
    <col min="5" max="5" width="9.00390625" style="81" customWidth="1"/>
    <col min="6" max="6" width="9.125" style="81" customWidth="1"/>
    <col min="7" max="7" width="11.375" style="81" customWidth="1"/>
    <col min="8" max="8" width="6.375" style="81" customWidth="1"/>
    <col min="9" max="9" width="9.625" style="81" customWidth="1"/>
    <col min="10" max="10" width="13.375" style="81" customWidth="1"/>
    <col min="11" max="11" width="16.37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3.25" customHeight="1" thickBot="1">
      <c r="A4" s="85"/>
      <c r="B4" s="86" t="s">
        <v>357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1.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91" t="s">
        <v>293</v>
      </c>
      <c r="F5" s="125" t="s">
        <v>5</v>
      </c>
      <c r="G5" s="126" t="s">
        <v>6</v>
      </c>
      <c r="H5" s="188" t="s">
        <v>7</v>
      </c>
      <c r="I5" s="189" t="s">
        <v>8</v>
      </c>
      <c r="J5" s="162" t="s">
        <v>9</v>
      </c>
      <c r="K5" s="92" t="s">
        <v>10</v>
      </c>
    </row>
    <row r="6" spans="1:11" ht="80.25" customHeight="1">
      <c r="A6" s="93">
        <v>1</v>
      </c>
      <c r="B6" s="219" t="s">
        <v>421</v>
      </c>
      <c r="C6" s="94" t="s">
        <v>422</v>
      </c>
      <c r="D6" s="147" t="s">
        <v>14</v>
      </c>
      <c r="E6" s="93">
        <v>30</v>
      </c>
      <c r="F6" s="185"/>
      <c r="G6" s="99"/>
      <c r="H6" s="93"/>
      <c r="I6" s="99"/>
      <c r="J6" s="101"/>
      <c r="K6" s="93"/>
    </row>
    <row r="7" spans="1:11" ht="81.75" customHeight="1">
      <c r="A7" s="93">
        <v>2</v>
      </c>
      <c r="B7" s="163" t="s">
        <v>421</v>
      </c>
      <c r="C7" s="95" t="s">
        <v>158</v>
      </c>
      <c r="D7" s="147" t="s">
        <v>14</v>
      </c>
      <c r="E7" s="96">
        <v>700</v>
      </c>
      <c r="F7" s="186"/>
      <c r="G7" s="99"/>
      <c r="H7" s="93"/>
      <c r="I7" s="99"/>
      <c r="J7" s="101"/>
      <c r="K7" s="96"/>
    </row>
    <row r="8" spans="1:11" ht="80.25" customHeight="1">
      <c r="A8" s="93">
        <v>3</v>
      </c>
      <c r="B8" s="163" t="s">
        <v>421</v>
      </c>
      <c r="C8" s="95" t="s">
        <v>423</v>
      </c>
      <c r="D8" s="147" t="s">
        <v>14</v>
      </c>
      <c r="E8" s="96">
        <v>900</v>
      </c>
      <c r="F8" s="186"/>
      <c r="G8" s="99"/>
      <c r="H8" s="93"/>
      <c r="I8" s="99"/>
      <c r="J8" s="101"/>
      <c r="K8" s="96"/>
    </row>
    <row r="9" spans="1:11" ht="84.75" customHeight="1">
      <c r="A9" s="93">
        <v>4</v>
      </c>
      <c r="B9" s="163" t="s">
        <v>421</v>
      </c>
      <c r="C9" s="95" t="s">
        <v>159</v>
      </c>
      <c r="D9" s="147" t="s">
        <v>14</v>
      </c>
      <c r="E9" s="96">
        <v>700</v>
      </c>
      <c r="F9" s="186"/>
      <c r="G9" s="99"/>
      <c r="H9" s="93"/>
      <c r="I9" s="99"/>
      <c r="J9" s="101"/>
      <c r="K9" s="96"/>
    </row>
    <row r="10" spans="1:11" ht="90.75" customHeight="1">
      <c r="A10" s="93">
        <v>5</v>
      </c>
      <c r="B10" s="163" t="s">
        <v>421</v>
      </c>
      <c r="C10" s="95" t="s">
        <v>424</v>
      </c>
      <c r="D10" s="147" t="s">
        <v>14</v>
      </c>
      <c r="E10" s="96">
        <v>220</v>
      </c>
      <c r="F10" s="186"/>
      <c r="G10" s="99"/>
      <c r="H10" s="93"/>
      <c r="I10" s="99"/>
      <c r="J10" s="101"/>
      <c r="K10" s="96"/>
    </row>
    <row r="11" spans="1:11" ht="92.25" customHeight="1">
      <c r="A11" s="93">
        <v>6</v>
      </c>
      <c r="B11" s="163" t="s">
        <v>421</v>
      </c>
      <c r="C11" s="95" t="s">
        <v>425</v>
      </c>
      <c r="D11" s="147" t="s">
        <v>14</v>
      </c>
      <c r="E11" s="96">
        <v>100</v>
      </c>
      <c r="F11" s="186"/>
      <c r="G11" s="99"/>
      <c r="H11" s="93"/>
      <c r="I11" s="99"/>
      <c r="J11" s="101"/>
      <c r="K11" s="96"/>
    </row>
    <row r="12" spans="1:11" ht="86.25" customHeight="1">
      <c r="A12" s="93">
        <v>7</v>
      </c>
      <c r="B12" s="163" t="s">
        <v>421</v>
      </c>
      <c r="C12" s="95" t="s">
        <v>160</v>
      </c>
      <c r="D12" s="147" t="s">
        <v>14</v>
      </c>
      <c r="E12" s="96">
        <v>300</v>
      </c>
      <c r="F12" s="186"/>
      <c r="G12" s="99"/>
      <c r="H12" s="93"/>
      <c r="I12" s="99"/>
      <c r="J12" s="101"/>
      <c r="K12" s="96"/>
    </row>
    <row r="13" spans="1:10" ht="27" customHeight="1">
      <c r="A13" s="100"/>
      <c r="B13" s="122"/>
      <c r="C13" s="100"/>
      <c r="D13" s="100"/>
      <c r="E13" s="97" t="s">
        <v>24</v>
      </c>
      <c r="F13" s="98"/>
      <c r="G13" s="218"/>
      <c r="H13" s="100" t="s">
        <v>25</v>
      </c>
      <c r="I13" s="97"/>
      <c r="J13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K38"/>
  <sheetViews>
    <sheetView zoomScalePageLayoutView="0" workbookViewId="0" topLeftCell="A1">
      <selection activeCell="C2" sqref="C2:I2"/>
    </sheetView>
  </sheetViews>
  <sheetFormatPr defaultColWidth="8.375" defaultRowHeight="12.75"/>
  <cols>
    <col min="1" max="1" width="5.875" style="81" customWidth="1"/>
    <col min="2" max="2" width="51.12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2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1.75" customHeight="1" thickBot="1">
      <c r="A4" s="85"/>
      <c r="B4" s="86" t="s">
        <v>358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51.75" thickBot="1">
      <c r="A5" s="90" t="s">
        <v>0</v>
      </c>
      <c r="B5" s="91" t="s">
        <v>1</v>
      </c>
      <c r="C5" s="125" t="s">
        <v>2</v>
      </c>
      <c r="D5" s="125" t="s">
        <v>3</v>
      </c>
      <c r="E5" s="126" t="s">
        <v>293</v>
      </c>
      <c r="F5" s="125" t="s">
        <v>5</v>
      </c>
      <c r="G5" s="198" t="s">
        <v>6</v>
      </c>
      <c r="H5" s="188" t="s">
        <v>7</v>
      </c>
      <c r="I5" s="189" t="s">
        <v>8</v>
      </c>
      <c r="J5" s="203" t="s">
        <v>9</v>
      </c>
      <c r="K5" s="92" t="s">
        <v>10</v>
      </c>
    </row>
    <row r="6" spans="1:11" ht="18.75" customHeight="1">
      <c r="A6" s="93">
        <v>1</v>
      </c>
      <c r="B6" s="184" t="s">
        <v>209</v>
      </c>
      <c r="C6" s="93" t="s">
        <v>208</v>
      </c>
      <c r="D6" s="93" t="s">
        <v>53</v>
      </c>
      <c r="E6" s="93">
        <v>6</v>
      </c>
      <c r="F6" s="223"/>
      <c r="G6" s="199"/>
      <c r="H6" s="226"/>
      <c r="I6" s="223"/>
      <c r="J6" s="191"/>
      <c r="K6" s="228"/>
    </row>
    <row r="7" spans="1:11" ht="21.75" customHeight="1">
      <c r="A7" s="96">
        <v>2</v>
      </c>
      <c r="B7" s="115" t="s">
        <v>161</v>
      </c>
      <c r="C7" s="96" t="s">
        <v>28</v>
      </c>
      <c r="D7" s="147" t="s">
        <v>53</v>
      </c>
      <c r="E7" s="96">
        <v>50</v>
      </c>
      <c r="F7" s="224"/>
      <c r="G7" s="199"/>
      <c r="H7" s="213"/>
      <c r="I7" s="223"/>
      <c r="J7" s="191"/>
      <c r="K7" s="206"/>
    </row>
    <row r="8" spans="1:11" ht="21" customHeight="1">
      <c r="A8" s="96">
        <v>3</v>
      </c>
      <c r="B8" s="115" t="s">
        <v>162</v>
      </c>
      <c r="C8" s="96" t="s">
        <v>163</v>
      </c>
      <c r="D8" s="147" t="s">
        <v>14</v>
      </c>
      <c r="E8" s="96">
        <v>10</v>
      </c>
      <c r="F8" s="224"/>
      <c r="G8" s="199"/>
      <c r="H8" s="213"/>
      <c r="I8" s="223"/>
      <c r="J8" s="191"/>
      <c r="K8" s="206"/>
    </row>
    <row r="9" spans="1:11" ht="20.25" customHeight="1">
      <c r="A9" s="96">
        <v>4</v>
      </c>
      <c r="B9" s="115" t="s">
        <v>162</v>
      </c>
      <c r="C9" s="96" t="s">
        <v>164</v>
      </c>
      <c r="D9" s="147" t="s">
        <v>47</v>
      </c>
      <c r="E9" s="96">
        <v>20</v>
      </c>
      <c r="F9" s="224"/>
      <c r="G9" s="199"/>
      <c r="H9" s="213"/>
      <c r="I9" s="223"/>
      <c r="J9" s="191"/>
      <c r="K9" s="206"/>
    </row>
    <row r="10" spans="1:11" ht="19.5" customHeight="1">
      <c r="A10" s="96">
        <v>5</v>
      </c>
      <c r="B10" s="115" t="s">
        <v>165</v>
      </c>
      <c r="C10" s="96" t="s">
        <v>255</v>
      </c>
      <c r="D10" s="147" t="s">
        <v>53</v>
      </c>
      <c r="E10" s="96">
        <v>1000</v>
      </c>
      <c r="F10" s="224"/>
      <c r="G10" s="199"/>
      <c r="H10" s="213"/>
      <c r="I10" s="223"/>
      <c r="J10" s="191"/>
      <c r="K10" s="206"/>
    </row>
    <row r="11" spans="1:11" ht="18.75" customHeight="1">
      <c r="A11" s="96">
        <v>6</v>
      </c>
      <c r="B11" s="115" t="s">
        <v>166</v>
      </c>
      <c r="C11" s="96" t="s">
        <v>97</v>
      </c>
      <c r="D11" s="147" t="s">
        <v>53</v>
      </c>
      <c r="E11" s="96">
        <v>150</v>
      </c>
      <c r="F11" s="224"/>
      <c r="G11" s="199"/>
      <c r="H11" s="213"/>
      <c r="I11" s="223"/>
      <c r="J11" s="191"/>
      <c r="K11" s="206"/>
    </row>
    <row r="12" spans="1:11" ht="20.25" customHeight="1">
      <c r="A12" s="96">
        <v>7</v>
      </c>
      <c r="B12" s="115" t="s">
        <v>426</v>
      </c>
      <c r="C12" s="96" t="s">
        <v>97</v>
      </c>
      <c r="D12" s="147" t="s">
        <v>53</v>
      </c>
      <c r="E12" s="96">
        <v>20</v>
      </c>
      <c r="F12" s="224"/>
      <c r="G12" s="199"/>
      <c r="H12" s="213"/>
      <c r="I12" s="223"/>
      <c r="J12" s="191"/>
      <c r="K12" s="206"/>
    </row>
    <row r="13" spans="1:11" ht="18.75" customHeight="1">
      <c r="A13" s="96">
        <v>8</v>
      </c>
      <c r="B13" s="115" t="s">
        <v>167</v>
      </c>
      <c r="C13" s="301"/>
      <c r="D13" s="147" t="s">
        <v>14</v>
      </c>
      <c r="E13" s="96">
        <v>800</v>
      </c>
      <c r="F13" s="224"/>
      <c r="G13" s="199"/>
      <c r="H13" s="213"/>
      <c r="I13" s="223"/>
      <c r="J13" s="191"/>
      <c r="K13" s="206"/>
    </row>
    <row r="14" spans="1:11" ht="18" customHeight="1">
      <c r="A14" s="96">
        <v>9</v>
      </c>
      <c r="B14" s="81" t="s">
        <v>295</v>
      </c>
      <c r="C14" s="301"/>
      <c r="D14" s="147" t="s">
        <v>14</v>
      </c>
      <c r="E14" s="96">
        <v>90</v>
      </c>
      <c r="F14" s="224"/>
      <c r="G14" s="199"/>
      <c r="H14" s="213"/>
      <c r="I14" s="223"/>
      <c r="J14" s="191"/>
      <c r="K14" s="206"/>
    </row>
    <row r="15" spans="1:11" ht="21.75" customHeight="1">
      <c r="A15" s="96">
        <v>10</v>
      </c>
      <c r="B15" s="115" t="s">
        <v>168</v>
      </c>
      <c r="C15" s="96" t="s">
        <v>169</v>
      </c>
      <c r="D15" s="147" t="s">
        <v>53</v>
      </c>
      <c r="E15" s="96">
        <v>20</v>
      </c>
      <c r="F15" s="224"/>
      <c r="G15" s="199"/>
      <c r="H15" s="213"/>
      <c r="I15" s="223"/>
      <c r="J15" s="191"/>
      <c r="K15" s="206"/>
    </row>
    <row r="16" spans="1:11" ht="21" customHeight="1">
      <c r="A16" s="96">
        <v>11</v>
      </c>
      <c r="B16" s="115" t="s">
        <v>170</v>
      </c>
      <c r="C16" s="301"/>
      <c r="D16" s="116" t="s">
        <v>47</v>
      </c>
      <c r="E16" s="96">
        <v>5</v>
      </c>
      <c r="F16" s="224"/>
      <c r="G16" s="199"/>
      <c r="H16" s="213"/>
      <c r="I16" s="223"/>
      <c r="J16" s="191"/>
      <c r="K16" s="206"/>
    </row>
    <row r="17" spans="1:11" ht="69.75" customHeight="1">
      <c r="A17" s="96">
        <v>12</v>
      </c>
      <c r="B17" s="140" t="s">
        <v>391</v>
      </c>
      <c r="C17" s="301"/>
      <c r="D17" s="116" t="s">
        <v>14</v>
      </c>
      <c r="E17" s="96">
        <v>500</v>
      </c>
      <c r="F17" s="224"/>
      <c r="G17" s="199"/>
      <c r="H17" s="213"/>
      <c r="I17" s="223"/>
      <c r="J17" s="191"/>
      <c r="K17" s="206"/>
    </row>
    <row r="18" spans="1:11" ht="21.75" customHeight="1">
      <c r="A18" s="96">
        <v>13</v>
      </c>
      <c r="B18" s="164" t="s">
        <v>171</v>
      </c>
      <c r="C18" s="301"/>
      <c r="D18" s="93" t="s">
        <v>47</v>
      </c>
      <c r="E18" s="96">
        <v>500</v>
      </c>
      <c r="F18" s="224"/>
      <c r="G18" s="199"/>
      <c r="H18" s="213"/>
      <c r="I18" s="223"/>
      <c r="J18" s="191"/>
      <c r="K18" s="206"/>
    </row>
    <row r="19" spans="1:11" ht="19.5" customHeight="1">
      <c r="A19" s="96">
        <v>14</v>
      </c>
      <c r="B19" s="115" t="s">
        <v>172</v>
      </c>
      <c r="C19" s="96" t="s">
        <v>173</v>
      </c>
      <c r="D19" s="116" t="s">
        <v>47</v>
      </c>
      <c r="E19" s="93">
        <v>140</v>
      </c>
      <c r="F19" s="224"/>
      <c r="G19" s="199"/>
      <c r="H19" s="213"/>
      <c r="I19" s="223"/>
      <c r="J19" s="191"/>
      <c r="K19" s="206"/>
    </row>
    <row r="20" spans="1:11" ht="22.5" customHeight="1">
      <c r="A20" s="96">
        <v>15</v>
      </c>
      <c r="B20" s="115" t="s">
        <v>172</v>
      </c>
      <c r="C20" s="96" t="s">
        <v>256</v>
      </c>
      <c r="D20" s="116" t="s">
        <v>47</v>
      </c>
      <c r="E20" s="93">
        <v>20</v>
      </c>
      <c r="F20" s="224"/>
      <c r="G20" s="199"/>
      <c r="H20" s="213"/>
      <c r="I20" s="223"/>
      <c r="J20" s="191"/>
      <c r="K20" s="206"/>
    </row>
    <row r="21" spans="1:11" ht="18" customHeight="1">
      <c r="A21" s="96">
        <v>16</v>
      </c>
      <c r="B21" s="115" t="s">
        <v>174</v>
      </c>
      <c r="C21" s="116" t="s">
        <v>175</v>
      </c>
      <c r="D21" s="116" t="s">
        <v>176</v>
      </c>
      <c r="E21" s="93">
        <v>250</v>
      </c>
      <c r="F21" s="224"/>
      <c r="G21" s="199"/>
      <c r="H21" s="213"/>
      <c r="I21" s="223"/>
      <c r="J21" s="191"/>
      <c r="K21" s="206"/>
    </row>
    <row r="22" spans="1:11" ht="20.25" customHeight="1">
      <c r="A22" s="96">
        <v>17</v>
      </c>
      <c r="B22" s="115" t="s">
        <v>174</v>
      </c>
      <c r="C22" s="116" t="s">
        <v>177</v>
      </c>
      <c r="D22" s="116" t="s">
        <v>176</v>
      </c>
      <c r="E22" s="93">
        <v>400</v>
      </c>
      <c r="F22" s="224"/>
      <c r="G22" s="199"/>
      <c r="H22" s="213"/>
      <c r="I22" s="223"/>
      <c r="J22" s="191"/>
      <c r="K22" s="206"/>
    </row>
    <row r="23" spans="1:11" ht="21" customHeight="1">
      <c r="A23" s="96">
        <v>18</v>
      </c>
      <c r="B23" s="115" t="s">
        <v>178</v>
      </c>
      <c r="C23" s="116" t="s">
        <v>296</v>
      </c>
      <c r="D23" s="116" t="s">
        <v>176</v>
      </c>
      <c r="E23" s="93">
        <v>20</v>
      </c>
      <c r="F23" s="224"/>
      <c r="G23" s="199"/>
      <c r="H23" s="213"/>
      <c r="I23" s="223"/>
      <c r="J23" s="191"/>
      <c r="K23" s="206"/>
    </row>
    <row r="24" spans="1:11" ht="24.75" customHeight="1">
      <c r="A24" s="96">
        <v>19</v>
      </c>
      <c r="B24" s="115" t="s">
        <v>179</v>
      </c>
      <c r="C24" s="116" t="s">
        <v>180</v>
      </c>
      <c r="D24" s="96" t="s">
        <v>53</v>
      </c>
      <c r="E24" s="96">
        <v>20</v>
      </c>
      <c r="F24" s="224"/>
      <c r="G24" s="199"/>
      <c r="H24" s="213"/>
      <c r="I24" s="223"/>
      <c r="J24" s="191"/>
      <c r="K24" s="229"/>
    </row>
    <row r="25" spans="1:11" ht="21" customHeight="1">
      <c r="A25" s="96">
        <v>20</v>
      </c>
      <c r="B25" s="220" t="s">
        <v>181</v>
      </c>
      <c r="C25" s="116"/>
      <c r="D25" s="96" t="s">
        <v>47</v>
      </c>
      <c r="E25" s="96">
        <v>40</v>
      </c>
      <c r="F25" s="224"/>
      <c r="G25" s="199"/>
      <c r="H25" s="213"/>
      <c r="I25" s="223"/>
      <c r="J25" s="191"/>
      <c r="K25" s="229"/>
    </row>
    <row r="26" spans="1:11" ht="20.25" customHeight="1">
      <c r="A26" s="96">
        <v>21</v>
      </c>
      <c r="B26" s="221" t="s">
        <v>182</v>
      </c>
      <c r="C26" s="96" t="s">
        <v>183</v>
      </c>
      <c r="D26" s="116" t="s">
        <v>53</v>
      </c>
      <c r="E26" s="96">
        <v>30</v>
      </c>
      <c r="F26" s="224"/>
      <c r="G26" s="199"/>
      <c r="H26" s="213"/>
      <c r="I26" s="223"/>
      <c r="J26" s="191"/>
      <c r="K26" s="206"/>
    </row>
    <row r="27" spans="1:11" ht="24" customHeight="1">
      <c r="A27" s="96">
        <v>22</v>
      </c>
      <c r="B27" s="115" t="s">
        <v>184</v>
      </c>
      <c r="C27" s="116" t="s">
        <v>183</v>
      </c>
      <c r="D27" s="116" t="s">
        <v>53</v>
      </c>
      <c r="E27" s="96">
        <v>120</v>
      </c>
      <c r="F27" s="224"/>
      <c r="G27" s="199"/>
      <c r="H27" s="213"/>
      <c r="I27" s="223"/>
      <c r="J27" s="191"/>
      <c r="K27" s="206"/>
    </row>
    <row r="28" spans="1:11" ht="21" customHeight="1">
      <c r="A28" s="96">
        <v>23</v>
      </c>
      <c r="B28" s="164" t="s">
        <v>185</v>
      </c>
      <c r="C28" s="96" t="s">
        <v>148</v>
      </c>
      <c r="D28" s="96" t="s">
        <v>53</v>
      </c>
      <c r="E28" s="96">
        <v>100</v>
      </c>
      <c r="F28" s="224"/>
      <c r="G28" s="199"/>
      <c r="H28" s="213"/>
      <c r="I28" s="223"/>
      <c r="J28" s="191"/>
      <c r="K28" s="229"/>
    </row>
    <row r="29" spans="1:11" ht="30" customHeight="1">
      <c r="A29" s="96">
        <v>24</v>
      </c>
      <c r="B29" s="115" t="s">
        <v>186</v>
      </c>
      <c r="C29" s="301"/>
      <c r="D29" s="96" t="s">
        <v>47</v>
      </c>
      <c r="E29" s="96">
        <v>200</v>
      </c>
      <c r="F29" s="224"/>
      <c r="G29" s="199"/>
      <c r="H29" s="206"/>
      <c r="I29" s="223"/>
      <c r="J29" s="191"/>
      <c r="K29" s="229"/>
    </row>
    <row r="30" spans="1:11" ht="22.5" customHeight="1">
      <c r="A30" s="96">
        <v>25</v>
      </c>
      <c r="B30" s="122" t="s">
        <v>465</v>
      </c>
      <c r="C30" s="301"/>
      <c r="D30" s="96" t="s">
        <v>53</v>
      </c>
      <c r="E30" s="96">
        <v>270</v>
      </c>
      <c r="F30" s="224"/>
      <c r="G30" s="199"/>
      <c r="H30" s="206"/>
      <c r="I30" s="223"/>
      <c r="J30" s="191"/>
      <c r="K30" s="229"/>
    </row>
    <row r="31" spans="1:11" ht="21" customHeight="1">
      <c r="A31" s="96">
        <v>26</v>
      </c>
      <c r="B31" s="222" t="s">
        <v>265</v>
      </c>
      <c r="C31" s="116" t="s">
        <v>267</v>
      </c>
      <c r="D31" s="96" t="s">
        <v>53</v>
      </c>
      <c r="E31" s="96">
        <v>30</v>
      </c>
      <c r="F31" s="224"/>
      <c r="G31" s="199"/>
      <c r="H31" s="206"/>
      <c r="I31" s="223"/>
      <c r="J31" s="191"/>
      <c r="K31" s="229"/>
    </row>
    <row r="32" spans="1:11" ht="24" customHeight="1">
      <c r="A32" s="96">
        <v>27</v>
      </c>
      <c r="B32" s="222" t="s">
        <v>266</v>
      </c>
      <c r="C32" s="116" t="s">
        <v>267</v>
      </c>
      <c r="D32" s="96" t="s">
        <v>53</v>
      </c>
      <c r="E32" s="96">
        <v>20</v>
      </c>
      <c r="F32" s="224"/>
      <c r="G32" s="199"/>
      <c r="H32" s="206"/>
      <c r="I32" s="223"/>
      <c r="J32" s="191"/>
      <c r="K32" s="229"/>
    </row>
    <row r="33" spans="1:11" ht="26.25" customHeight="1">
      <c r="A33" s="96">
        <v>28</v>
      </c>
      <c r="B33" s="115" t="s">
        <v>187</v>
      </c>
      <c r="C33" s="301"/>
      <c r="D33" s="96" t="s">
        <v>47</v>
      </c>
      <c r="E33" s="96">
        <v>30</v>
      </c>
      <c r="F33" s="224"/>
      <c r="G33" s="199"/>
      <c r="H33" s="206"/>
      <c r="I33" s="223"/>
      <c r="J33" s="191"/>
      <c r="K33" s="229"/>
    </row>
    <row r="34" spans="1:11" ht="69.75" customHeight="1">
      <c r="A34" s="96">
        <v>29</v>
      </c>
      <c r="B34" s="115" t="s">
        <v>427</v>
      </c>
      <c r="C34" s="96" t="s">
        <v>188</v>
      </c>
      <c r="D34" s="147" t="s">
        <v>53</v>
      </c>
      <c r="E34" s="96">
        <v>200</v>
      </c>
      <c r="F34" s="224"/>
      <c r="G34" s="199"/>
      <c r="H34" s="213"/>
      <c r="I34" s="223"/>
      <c r="J34" s="191"/>
      <c r="K34" s="206"/>
    </row>
    <row r="35" spans="1:11" ht="21.75" customHeight="1">
      <c r="A35" s="96">
        <v>30</v>
      </c>
      <c r="B35" s="115" t="s">
        <v>189</v>
      </c>
      <c r="C35" s="301" t="s">
        <v>466</v>
      </c>
      <c r="D35" s="147" t="s">
        <v>14</v>
      </c>
      <c r="E35" s="96">
        <v>50</v>
      </c>
      <c r="F35" s="224"/>
      <c r="G35" s="199"/>
      <c r="H35" s="213"/>
      <c r="I35" s="223"/>
      <c r="J35" s="191"/>
      <c r="K35" s="206"/>
    </row>
    <row r="36" spans="1:11" ht="17.25" customHeight="1">
      <c r="A36" s="96">
        <v>31</v>
      </c>
      <c r="B36" s="169" t="s">
        <v>190</v>
      </c>
      <c r="C36" s="302" t="s">
        <v>467</v>
      </c>
      <c r="D36" s="192" t="s">
        <v>14</v>
      </c>
      <c r="E36" s="117">
        <v>800</v>
      </c>
      <c r="F36" s="225"/>
      <c r="G36" s="199"/>
      <c r="H36" s="197"/>
      <c r="I36" s="223"/>
      <c r="J36" s="191"/>
      <c r="K36" s="214"/>
    </row>
    <row r="37" spans="1:11" ht="20.25" customHeight="1">
      <c r="A37" s="96">
        <v>32</v>
      </c>
      <c r="B37" s="205" t="s">
        <v>335</v>
      </c>
      <c r="C37" s="119" t="s">
        <v>334</v>
      </c>
      <c r="D37" s="120" t="s">
        <v>53</v>
      </c>
      <c r="E37" s="119">
        <v>5</v>
      </c>
      <c r="F37" s="201"/>
      <c r="G37" s="199"/>
      <c r="H37" s="227"/>
      <c r="I37" s="223"/>
      <c r="J37" s="191"/>
      <c r="K37" s="227"/>
    </row>
    <row r="38" spans="1:10" ht="23.25" customHeight="1">
      <c r="A38" s="100"/>
      <c r="B38" s="122"/>
      <c r="C38" s="100"/>
      <c r="D38" s="100"/>
      <c r="E38" s="97" t="s">
        <v>24</v>
      </c>
      <c r="F38" s="98"/>
      <c r="G38" s="216"/>
      <c r="H38" s="100" t="s">
        <v>25</v>
      </c>
      <c r="I38" s="97"/>
      <c r="J38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1:K15"/>
  <sheetViews>
    <sheetView zoomScalePageLayoutView="0" workbookViewId="0" topLeftCell="A1">
      <selection activeCell="J2" sqref="J2"/>
    </sheetView>
  </sheetViews>
  <sheetFormatPr defaultColWidth="8.375" defaultRowHeight="12.75"/>
  <cols>
    <col min="1" max="1" width="6.375" style="81" customWidth="1"/>
    <col min="2" max="2" width="74.125" style="82" customWidth="1"/>
    <col min="3" max="3" width="10.375" style="81" customWidth="1"/>
    <col min="4" max="4" width="7.375" style="81" customWidth="1"/>
    <col min="5" max="5" width="9.375" style="81" customWidth="1"/>
    <col min="6" max="6" width="9.125" style="81" customWidth="1"/>
    <col min="7" max="7" width="13.125" style="81" customWidth="1"/>
    <col min="8" max="8" width="6.375" style="81" customWidth="1"/>
    <col min="9" max="9" width="9.625" style="81" customWidth="1"/>
    <col min="10" max="10" width="13.375" style="81" customWidth="1"/>
    <col min="11" max="11" width="15.00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359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77.25" thickBot="1">
      <c r="A5" s="90" t="s">
        <v>0</v>
      </c>
      <c r="B5" s="91" t="s">
        <v>1</v>
      </c>
      <c r="C5" s="91" t="s">
        <v>2</v>
      </c>
      <c r="D5" s="91" t="s">
        <v>3</v>
      </c>
      <c r="E5" s="162" t="s">
        <v>303</v>
      </c>
      <c r="F5" s="125" t="s">
        <v>5</v>
      </c>
      <c r="G5" s="126" t="s">
        <v>6</v>
      </c>
      <c r="H5" s="188" t="s">
        <v>7</v>
      </c>
      <c r="I5" s="189" t="s">
        <v>8</v>
      </c>
      <c r="J5" s="162" t="s">
        <v>9</v>
      </c>
      <c r="K5" s="92" t="s">
        <v>10</v>
      </c>
    </row>
    <row r="6" spans="1:11" ht="34.5" customHeight="1">
      <c r="A6" s="93">
        <v>1</v>
      </c>
      <c r="B6" s="230" t="s">
        <v>191</v>
      </c>
      <c r="C6" s="93" t="s">
        <v>192</v>
      </c>
      <c r="D6" s="93" t="s">
        <v>47</v>
      </c>
      <c r="E6" s="93">
        <v>40</v>
      </c>
      <c r="F6" s="129"/>
      <c r="G6" s="103"/>
      <c r="H6" s="93"/>
      <c r="I6" s="129"/>
      <c r="J6" s="101"/>
      <c r="K6" s="93"/>
    </row>
    <row r="7" spans="1:11" ht="33" customHeight="1">
      <c r="A7" s="93">
        <v>2</v>
      </c>
      <c r="B7" s="231" t="s">
        <v>191</v>
      </c>
      <c r="C7" s="96" t="s">
        <v>193</v>
      </c>
      <c r="D7" s="96" t="s">
        <v>47</v>
      </c>
      <c r="E7" s="96">
        <v>20</v>
      </c>
      <c r="F7" s="113"/>
      <c r="G7" s="103"/>
      <c r="H7" s="96"/>
      <c r="I7" s="129"/>
      <c r="J7" s="101"/>
      <c r="K7" s="96"/>
    </row>
    <row r="8" spans="1:11" ht="36" customHeight="1">
      <c r="A8" s="93">
        <v>3</v>
      </c>
      <c r="B8" s="231" t="s">
        <v>191</v>
      </c>
      <c r="C8" s="96" t="s">
        <v>194</v>
      </c>
      <c r="D8" s="96" t="s">
        <v>47</v>
      </c>
      <c r="E8" s="96">
        <v>10</v>
      </c>
      <c r="F8" s="113"/>
      <c r="G8" s="103"/>
      <c r="H8" s="96"/>
      <c r="I8" s="129"/>
      <c r="J8" s="101"/>
      <c r="K8" s="96"/>
    </row>
    <row r="9" spans="1:11" ht="34.5" customHeight="1">
      <c r="A9" s="93">
        <v>4</v>
      </c>
      <c r="B9" s="231" t="s">
        <v>191</v>
      </c>
      <c r="C9" s="96" t="s">
        <v>257</v>
      </c>
      <c r="D9" s="96" t="s">
        <v>47</v>
      </c>
      <c r="E9" s="96">
        <v>10</v>
      </c>
      <c r="F9" s="113"/>
      <c r="G9" s="103"/>
      <c r="H9" s="96"/>
      <c r="I9" s="129"/>
      <c r="J9" s="101"/>
      <c r="K9" s="96"/>
    </row>
    <row r="10" spans="1:11" ht="37.5" customHeight="1">
      <c r="A10" s="93">
        <v>5</v>
      </c>
      <c r="B10" s="231" t="s">
        <v>195</v>
      </c>
      <c r="C10" s="96" t="s">
        <v>192</v>
      </c>
      <c r="D10" s="96" t="s">
        <v>47</v>
      </c>
      <c r="E10" s="96">
        <v>150</v>
      </c>
      <c r="F10" s="113"/>
      <c r="G10" s="103"/>
      <c r="H10" s="96"/>
      <c r="I10" s="129"/>
      <c r="J10" s="101"/>
      <c r="K10" s="96"/>
    </row>
    <row r="11" spans="1:11" ht="34.5" customHeight="1">
      <c r="A11" s="93">
        <v>6</v>
      </c>
      <c r="B11" s="231" t="s">
        <v>195</v>
      </c>
      <c r="C11" s="96" t="s">
        <v>304</v>
      </c>
      <c r="D11" s="96" t="s">
        <v>47</v>
      </c>
      <c r="E11" s="96">
        <v>50</v>
      </c>
      <c r="F11" s="113"/>
      <c r="G11" s="103"/>
      <c r="H11" s="96"/>
      <c r="I11" s="129"/>
      <c r="J11" s="101"/>
      <c r="K11" s="96"/>
    </row>
    <row r="12" spans="1:11" ht="33" customHeight="1">
      <c r="A12" s="93">
        <v>7</v>
      </c>
      <c r="B12" s="231" t="s">
        <v>196</v>
      </c>
      <c r="C12" s="96" t="s">
        <v>197</v>
      </c>
      <c r="D12" s="96" t="s">
        <v>47</v>
      </c>
      <c r="E12" s="96">
        <v>40</v>
      </c>
      <c r="F12" s="113"/>
      <c r="G12" s="103"/>
      <c r="H12" s="96"/>
      <c r="I12" s="129"/>
      <c r="J12" s="101"/>
      <c r="K12" s="96"/>
    </row>
    <row r="13" spans="1:11" ht="36.75" customHeight="1">
      <c r="A13" s="93">
        <v>8</v>
      </c>
      <c r="B13" s="231" t="s">
        <v>195</v>
      </c>
      <c r="C13" s="96" t="s">
        <v>194</v>
      </c>
      <c r="D13" s="96" t="s">
        <v>47</v>
      </c>
      <c r="E13" s="96">
        <v>20</v>
      </c>
      <c r="F13" s="113"/>
      <c r="G13" s="103"/>
      <c r="H13" s="96"/>
      <c r="I13" s="129"/>
      <c r="J13" s="101"/>
      <c r="K13" s="96"/>
    </row>
    <row r="14" spans="1:11" ht="38.25" customHeight="1">
      <c r="A14" s="93">
        <v>9</v>
      </c>
      <c r="B14" s="231" t="s">
        <v>195</v>
      </c>
      <c r="C14" s="96" t="s">
        <v>198</v>
      </c>
      <c r="D14" s="96" t="s">
        <v>47</v>
      </c>
      <c r="E14" s="96">
        <v>30</v>
      </c>
      <c r="F14" s="113"/>
      <c r="G14" s="103"/>
      <c r="H14" s="96"/>
      <c r="I14" s="129"/>
      <c r="J14" s="101"/>
      <c r="K14" s="96"/>
    </row>
    <row r="15" spans="1:10" ht="21.75" customHeight="1">
      <c r="A15" s="100"/>
      <c r="B15" s="122"/>
      <c r="C15" s="100"/>
      <c r="D15" s="100"/>
      <c r="E15" s="97" t="s">
        <v>24</v>
      </c>
      <c r="F15" s="98"/>
      <c r="G15" s="216"/>
      <c r="H15" s="100" t="s">
        <v>25</v>
      </c>
      <c r="I15" s="97"/>
      <c r="J15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K117"/>
  <sheetViews>
    <sheetView zoomScalePageLayoutView="0" workbookViewId="0" topLeftCell="A7">
      <selection activeCell="B23" sqref="B23"/>
    </sheetView>
  </sheetViews>
  <sheetFormatPr defaultColWidth="11.125" defaultRowHeight="12.75"/>
  <cols>
    <col min="1" max="1" width="11.125" style="0" customWidth="1"/>
    <col min="2" max="2" width="48.625" style="0" customWidth="1"/>
  </cols>
  <sheetData>
    <row r="11" spans="1:10" ht="15.75">
      <c r="A11" s="10" t="s">
        <v>26</v>
      </c>
      <c r="B11" s="11"/>
      <c r="F11" s="12"/>
      <c r="G11" s="13"/>
      <c r="J11" s="14"/>
    </row>
    <row r="12" spans="1:10" ht="25.5">
      <c r="A12" s="15" t="s">
        <v>0</v>
      </c>
      <c r="B12" s="16" t="s">
        <v>1</v>
      </c>
      <c r="C12" s="17" t="s">
        <v>2</v>
      </c>
      <c r="D12" s="17" t="s">
        <v>3</v>
      </c>
      <c r="E12" s="16" t="s">
        <v>4</v>
      </c>
      <c r="F12" s="2" t="s">
        <v>5</v>
      </c>
      <c r="G12" s="18" t="s">
        <v>6</v>
      </c>
      <c r="H12" s="19" t="s">
        <v>7</v>
      </c>
      <c r="I12" s="20" t="s">
        <v>8</v>
      </c>
      <c r="J12" s="21" t="s">
        <v>9</v>
      </c>
    </row>
    <row r="13" spans="1:10" ht="12.75">
      <c r="A13" s="22">
        <v>1</v>
      </c>
      <c r="B13" s="23" t="s">
        <v>27</v>
      </c>
      <c r="C13" s="2" t="s">
        <v>28</v>
      </c>
      <c r="D13" s="24" t="s">
        <v>29</v>
      </c>
      <c r="E13" s="2">
        <v>4</v>
      </c>
      <c r="F13" s="2">
        <f>I13*0.92</f>
        <v>117.2448</v>
      </c>
      <c r="G13" s="18">
        <f>E13*F13</f>
        <v>468.9792</v>
      </c>
      <c r="H13" s="22">
        <v>8</v>
      </c>
      <c r="I13" s="18">
        <v>127.44</v>
      </c>
      <c r="J13" s="21">
        <f>E13*I13</f>
        <v>509.76</v>
      </c>
    </row>
    <row r="14" spans="1:10" ht="25.5">
      <c r="A14" s="22">
        <v>2</v>
      </c>
      <c r="B14" s="23" t="s">
        <v>30</v>
      </c>
      <c r="C14" s="2"/>
      <c r="D14" s="24" t="s">
        <v>29</v>
      </c>
      <c r="E14" s="2">
        <v>2</v>
      </c>
      <c r="F14" s="2">
        <f>I14*0.92</f>
        <v>110.4</v>
      </c>
      <c r="G14" s="18">
        <f>E14*F14</f>
        <v>220.8</v>
      </c>
      <c r="H14" s="22">
        <v>8</v>
      </c>
      <c r="I14" s="18">
        <v>120</v>
      </c>
      <c r="J14" s="21">
        <f>E14*I14</f>
        <v>240</v>
      </c>
    </row>
    <row r="15" spans="1:10" ht="15">
      <c r="A15" s="4"/>
      <c r="B15" s="5"/>
      <c r="C15" s="4"/>
      <c r="D15" s="4"/>
      <c r="E15" s="6" t="s">
        <v>24</v>
      </c>
      <c r="F15" s="12"/>
      <c r="G15" s="13">
        <f>SUM(G13:G14)</f>
        <v>689.7792</v>
      </c>
      <c r="H15" s="7" t="s">
        <v>25</v>
      </c>
      <c r="I15" s="8"/>
      <c r="J15" s="21">
        <f>SUM(J13:J14)</f>
        <v>749.76</v>
      </c>
    </row>
    <row r="18" spans="1:10" ht="15.75">
      <c r="A18" s="10" t="s">
        <v>31</v>
      </c>
      <c r="B18" s="11"/>
      <c r="F18" s="12"/>
      <c r="G18" s="13"/>
      <c r="J18" s="14"/>
    </row>
    <row r="19" spans="1:10" ht="25.5">
      <c r="A19" s="25" t="s">
        <v>0</v>
      </c>
      <c r="B19" s="26" t="s">
        <v>1</v>
      </c>
      <c r="C19" s="27" t="s">
        <v>2</v>
      </c>
      <c r="D19" s="27" t="s">
        <v>3</v>
      </c>
      <c r="E19" s="28" t="s">
        <v>4</v>
      </c>
      <c r="F19" s="2" t="s">
        <v>5</v>
      </c>
      <c r="G19" s="18" t="s">
        <v>6</v>
      </c>
      <c r="H19" s="29" t="s">
        <v>7</v>
      </c>
      <c r="I19" s="30" t="s">
        <v>8</v>
      </c>
      <c r="J19" s="21" t="s">
        <v>9</v>
      </c>
    </row>
    <row r="20" spans="1:10" ht="12.75">
      <c r="A20" s="2">
        <v>1</v>
      </c>
      <c r="B20" s="23" t="s">
        <v>32</v>
      </c>
      <c r="C20" s="2" t="s">
        <v>33</v>
      </c>
      <c r="D20" s="24" t="s">
        <v>34</v>
      </c>
      <c r="E20" s="2">
        <v>50</v>
      </c>
      <c r="F20" s="2">
        <f>I20*0.92</f>
        <v>20.488400000000002</v>
      </c>
      <c r="G20" s="18">
        <f>E20*F20</f>
        <v>1024.42</v>
      </c>
      <c r="H20" s="2">
        <v>8</v>
      </c>
      <c r="I20" s="2">
        <v>22.27</v>
      </c>
      <c r="J20" s="21">
        <f>E20*I20</f>
        <v>1113.5</v>
      </c>
    </row>
    <row r="21" spans="1:10" ht="12.75">
      <c r="A21" s="2" t="s">
        <v>35</v>
      </c>
      <c r="B21" s="23" t="s">
        <v>36</v>
      </c>
      <c r="C21" s="2" t="s">
        <v>37</v>
      </c>
      <c r="D21" s="24" t="s">
        <v>34</v>
      </c>
      <c r="E21" s="2">
        <v>15</v>
      </c>
      <c r="F21" s="2">
        <f>I21*0.92</f>
        <v>7.4704</v>
      </c>
      <c r="G21" s="18">
        <f>E21*F21</f>
        <v>112.056</v>
      </c>
      <c r="H21" s="2">
        <v>8</v>
      </c>
      <c r="I21" s="2">
        <v>8.12</v>
      </c>
      <c r="J21" s="21">
        <f>E21*I21</f>
        <v>121.79999999999998</v>
      </c>
    </row>
    <row r="22" spans="1:10" ht="12.75">
      <c r="A22" s="2" t="s">
        <v>16</v>
      </c>
      <c r="B22" s="23" t="s">
        <v>36</v>
      </c>
      <c r="C22" s="2" t="s">
        <v>38</v>
      </c>
      <c r="D22" s="24" t="s">
        <v>34</v>
      </c>
      <c r="E22" s="2">
        <v>50</v>
      </c>
      <c r="F22" s="2">
        <f>I22*0.92</f>
        <v>2.6864</v>
      </c>
      <c r="G22" s="18">
        <f>E22*F22</f>
        <v>134.32</v>
      </c>
      <c r="H22" s="2">
        <v>8</v>
      </c>
      <c r="I22" s="2">
        <v>2.92</v>
      </c>
      <c r="J22" s="21">
        <f>E22*I22</f>
        <v>146</v>
      </c>
    </row>
    <row r="23" spans="1:10" ht="12.75">
      <c r="A23" s="2">
        <v>4</v>
      </c>
      <c r="C23" s="2" t="s">
        <v>39</v>
      </c>
      <c r="D23" s="24" t="s">
        <v>34</v>
      </c>
      <c r="E23" s="2">
        <v>350</v>
      </c>
      <c r="F23" s="2">
        <f>I23*0.92</f>
        <v>1.8124</v>
      </c>
      <c r="G23" s="18">
        <f>E23*F23</f>
        <v>634.34</v>
      </c>
      <c r="H23" s="2">
        <v>8</v>
      </c>
      <c r="I23" s="2">
        <v>1.97</v>
      </c>
      <c r="J23" s="21">
        <f>E23*I23</f>
        <v>689.5</v>
      </c>
    </row>
    <row r="24" spans="7:10" ht="12.75">
      <c r="G24">
        <f>SUM(G20:G23)</f>
        <v>1905.136</v>
      </c>
      <c r="J24">
        <f>SUM(J20:J23)</f>
        <v>2070.8</v>
      </c>
    </row>
    <row r="28" ht="12.75">
      <c r="A28" t="s">
        <v>40</v>
      </c>
    </row>
    <row r="29" spans="1:10" ht="12.75">
      <c r="A29" s="31" t="s">
        <v>0</v>
      </c>
      <c r="B29" s="32" t="s">
        <v>1</v>
      </c>
      <c r="C29" s="33" t="s">
        <v>2</v>
      </c>
      <c r="D29" s="34" t="s">
        <v>3</v>
      </c>
      <c r="E29" s="35" t="s">
        <v>4</v>
      </c>
      <c r="F29" s="36" t="s">
        <v>5</v>
      </c>
      <c r="G29" s="37" t="s">
        <v>6</v>
      </c>
      <c r="H29" s="38" t="s">
        <v>7</v>
      </c>
      <c r="I29" s="39" t="s">
        <v>8</v>
      </c>
      <c r="J29" s="21" t="s">
        <v>9</v>
      </c>
    </row>
    <row r="30" spans="1:10" ht="25.5">
      <c r="A30" s="2" t="s">
        <v>11</v>
      </c>
      <c r="B30" s="23" t="s">
        <v>41</v>
      </c>
      <c r="C30" s="40" t="s">
        <v>42</v>
      </c>
      <c r="D30" s="24" t="s">
        <v>29</v>
      </c>
      <c r="E30" s="2">
        <v>40</v>
      </c>
      <c r="F30" s="2">
        <f>I30*0.92</f>
        <v>6.881600000000001</v>
      </c>
      <c r="G30" s="18">
        <f>E30*F30</f>
        <v>275.264</v>
      </c>
      <c r="H30" s="2">
        <v>8</v>
      </c>
      <c r="I30" s="2">
        <v>7.48</v>
      </c>
      <c r="J30" s="21">
        <f>E30*I30</f>
        <v>299.20000000000005</v>
      </c>
    </row>
    <row r="31" spans="1:10" ht="12.75">
      <c r="A31" s="2" t="s">
        <v>35</v>
      </c>
      <c r="B31" s="23" t="s">
        <v>43</v>
      </c>
      <c r="C31" s="2" t="s">
        <v>44</v>
      </c>
      <c r="D31" s="24" t="s">
        <v>29</v>
      </c>
      <c r="E31" s="2">
        <v>18</v>
      </c>
      <c r="F31" s="2">
        <f>I31*0.92</f>
        <v>41.308</v>
      </c>
      <c r="G31" s="18">
        <f>E31*F31</f>
        <v>743.544</v>
      </c>
      <c r="H31" s="2">
        <v>8</v>
      </c>
      <c r="I31" s="2">
        <v>44.9</v>
      </c>
      <c r="J31" s="21">
        <f>E31*I31</f>
        <v>808.1999999999999</v>
      </c>
    </row>
    <row r="32" spans="7:10" ht="12.75">
      <c r="G32">
        <f>SUM(G30:G31)</f>
        <v>1018.808</v>
      </c>
      <c r="J32">
        <f>SUM(J30:J31)</f>
        <v>1107.4</v>
      </c>
    </row>
    <row r="36" spans="1:10" ht="16.5">
      <c r="A36" s="41" t="s">
        <v>45</v>
      </c>
      <c r="B36" s="1"/>
      <c r="F36" s="12"/>
      <c r="G36" s="13"/>
      <c r="J36" s="14"/>
    </row>
    <row r="37" spans="1:10" ht="12.75">
      <c r="A37" s="42" t="s">
        <v>0</v>
      </c>
      <c r="B37" s="43" t="s">
        <v>1</v>
      </c>
      <c r="C37" s="43" t="s">
        <v>2</v>
      </c>
      <c r="D37" s="43" t="s">
        <v>3</v>
      </c>
      <c r="E37" s="43" t="s">
        <v>4</v>
      </c>
      <c r="F37" s="42" t="s">
        <v>5</v>
      </c>
      <c r="G37" s="44" t="s">
        <v>6</v>
      </c>
      <c r="H37" s="43" t="s">
        <v>7</v>
      </c>
      <c r="I37" s="43" t="s">
        <v>8</v>
      </c>
      <c r="J37" s="45" t="s">
        <v>9</v>
      </c>
    </row>
    <row r="38" spans="1:10" ht="25.5">
      <c r="A38" s="46">
        <v>1</v>
      </c>
      <c r="B38" s="47" t="s">
        <v>46</v>
      </c>
      <c r="C38" s="48"/>
      <c r="D38" s="43" t="s">
        <v>47</v>
      </c>
      <c r="E38" s="48">
        <v>400</v>
      </c>
      <c r="F38" s="2">
        <f>I38*0.92</f>
        <v>5.8604</v>
      </c>
      <c r="G38" s="18">
        <f>E38*F38</f>
        <v>2344.1600000000003</v>
      </c>
      <c r="H38" s="48">
        <v>8</v>
      </c>
      <c r="I38" s="48">
        <v>6.37</v>
      </c>
      <c r="J38" s="21">
        <f>E38*I38</f>
        <v>2548</v>
      </c>
    </row>
    <row r="39" spans="1:10" ht="25.5">
      <c r="A39" s="48" t="s">
        <v>35</v>
      </c>
      <c r="B39" s="47" t="s">
        <v>48</v>
      </c>
      <c r="C39" s="43" t="s">
        <v>49</v>
      </c>
      <c r="D39" s="43" t="s">
        <v>47</v>
      </c>
      <c r="E39" s="43">
        <v>20</v>
      </c>
      <c r="F39" s="49">
        <f>I39*0.92</f>
        <v>5.961600000000001</v>
      </c>
      <c r="G39" s="50">
        <f>E39*F39</f>
        <v>119.23200000000001</v>
      </c>
      <c r="H39" s="43">
        <v>8</v>
      </c>
      <c r="I39" s="43">
        <v>6.48</v>
      </c>
      <c r="J39" s="45">
        <f>E39*I39</f>
        <v>129.60000000000002</v>
      </c>
    </row>
    <row r="40" spans="7:10" ht="12.75">
      <c r="G40">
        <f>SUM(G38:G39)</f>
        <v>2463.3920000000003</v>
      </c>
      <c r="J40">
        <f>SUM(J38:J39)</f>
        <v>2677.6</v>
      </c>
    </row>
    <row r="46" spans="1:2" ht="12.75">
      <c r="A46" t="s">
        <v>50</v>
      </c>
      <c r="B46" s="1"/>
    </row>
    <row r="47" spans="1:10" ht="12.75">
      <c r="A47" s="51" t="s">
        <v>0</v>
      </c>
      <c r="B47" s="52" t="s">
        <v>1</v>
      </c>
      <c r="C47" s="52" t="s">
        <v>2</v>
      </c>
      <c r="D47" s="52" t="s">
        <v>3</v>
      </c>
      <c r="E47" s="52" t="s">
        <v>4</v>
      </c>
      <c r="F47" s="51" t="s">
        <v>5</v>
      </c>
      <c r="G47" s="53" t="s">
        <v>6</v>
      </c>
      <c r="H47" s="52" t="s">
        <v>7</v>
      </c>
      <c r="I47" s="52" t="s">
        <v>8</v>
      </c>
      <c r="J47" s="54" t="s">
        <v>9</v>
      </c>
    </row>
    <row r="48" spans="1:10" ht="66" customHeight="1">
      <c r="A48" s="55" t="s">
        <v>11</v>
      </c>
      <c r="B48" s="56" t="s">
        <v>51</v>
      </c>
      <c r="C48" s="57" t="s">
        <v>52</v>
      </c>
      <c r="D48" s="58" t="s">
        <v>53</v>
      </c>
      <c r="E48" s="57">
        <v>500</v>
      </c>
      <c r="F48" s="57">
        <f>I48*0.92</f>
        <v>14.5728</v>
      </c>
      <c r="G48" s="59">
        <f>E48*F48</f>
        <v>7286.400000000001</v>
      </c>
      <c r="H48" s="55">
        <v>8</v>
      </c>
      <c r="I48" s="59">
        <v>15.84</v>
      </c>
      <c r="J48" s="60">
        <f>E48*I48</f>
        <v>7920</v>
      </c>
    </row>
    <row r="49" spans="2:10" ht="12.75">
      <c r="B49" s="1"/>
      <c r="E49" s="6" t="s">
        <v>24</v>
      </c>
      <c r="G49">
        <v>7286.4</v>
      </c>
      <c r="H49" s="7" t="s">
        <v>25</v>
      </c>
      <c r="J49">
        <v>7920</v>
      </c>
    </row>
    <row r="50" ht="12.75">
      <c r="B50" s="1"/>
    </row>
    <row r="53" ht="12.75">
      <c r="A53" t="s">
        <v>54</v>
      </c>
    </row>
    <row r="54" spans="1:10" ht="25.5">
      <c r="A54" s="42" t="s">
        <v>55</v>
      </c>
      <c r="B54" s="47" t="s">
        <v>1</v>
      </c>
      <c r="C54" s="43" t="s">
        <v>2</v>
      </c>
      <c r="D54" s="43" t="s">
        <v>3</v>
      </c>
      <c r="E54" s="47" t="s">
        <v>4</v>
      </c>
      <c r="F54" s="42" t="s">
        <v>5</v>
      </c>
      <c r="G54" s="44" t="s">
        <v>6</v>
      </c>
      <c r="H54" s="43" t="s">
        <v>7</v>
      </c>
      <c r="I54" s="43" t="s">
        <v>8</v>
      </c>
      <c r="J54" s="43" t="s">
        <v>9</v>
      </c>
    </row>
    <row r="55" spans="1:10" ht="89.25">
      <c r="A55" s="42">
        <v>1</v>
      </c>
      <c r="B55" s="61" t="s">
        <v>56</v>
      </c>
      <c r="C55" s="42"/>
      <c r="D55" s="62" t="s">
        <v>47</v>
      </c>
      <c r="E55" s="42">
        <v>500</v>
      </c>
      <c r="F55" s="42">
        <f aca="true" t="shared" si="0" ref="F55:F60">I55*0.92</f>
        <v>2.1344</v>
      </c>
      <c r="G55" s="44">
        <f aca="true" t="shared" si="1" ref="G55:G60">E55*F55</f>
        <v>1067.1999999999998</v>
      </c>
      <c r="H55" s="42">
        <v>8</v>
      </c>
      <c r="I55" s="44">
        <v>2.32</v>
      </c>
      <c r="J55" s="45">
        <f aca="true" t="shared" si="2" ref="J55:J60">E55*I55</f>
        <v>1160</v>
      </c>
    </row>
    <row r="56" spans="1:10" ht="114.75">
      <c r="A56" s="42">
        <v>2</v>
      </c>
      <c r="B56" s="61" t="s">
        <v>57</v>
      </c>
      <c r="C56" s="42" t="s">
        <v>58</v>
      </c>
      <c r="D56" s="62" t="s">
        <v>14</v>
      </c>
      <c r="E56" s="42">
        <v>100</v>
      </c>
      <c r="F56" s="42">
        <f t="shared" si="0"/>
        <v>1.84</v>
      </c>
      <c r="G56" s="44">
        <f t="shared" si="1"/>
        <v>184</v>
      </c>
      <c r="H56" s="42">
        <v>8</v>
      </c>
      <c r="I56" s="44">
        <v>2</v>
      </c>
      <c r="J56" s="45">
        <f t="shared" si="2"/>
        <v>200</v>
      </c>
    </row>
    <row r="57" spans="1:10" ht="76.5">
      <c r="A57" s="42">
        <v>3</v>
      </c>
      <c r="B57" s="61" t="s">
        <v>59</v>
      </c>
      <c r="C57" s="42"/>
      <c r="D57" s="62" t="s">
        <v>47</v>
      </c>
      <c r="E57" s="42">
        <v>150</v>
      </c>
      <c r="F57" s="42">
        <f t="shared" si="0"/>
        <v>3.128</v>
      </c>
      <c r="G57" s="44">
        <f t="shared" si="1"/>
        <v>469.20000000000005</v>
      </c>
      <c r="H57" s="42">
        <v>8</v>
      </c>
      <c r="I57" s="44">
        <v>3.4</v>
      </c>
      <c r="J57" s="45">
        <f t="shared" si="2"/>
        <v>510</v>
      </c>
    </row>
    <row r="58" spans="1:10" ht="76.5">
      <c r="A58" s="42">
        <v>4</v>
      </c>
      <c r="B58" s="61" t="s">
        <v>60</v>
      </c>
      <c r="C58" s="42"/>
      <c r="D58" s="62" t="s">
        <v>47</v>
      </c>
      <c r="E58" s="42">
        <v>20</v>
      </c>
      <c r="F58" s="42">
        <f t="shared" si="0"/>
        <v>4.4712000000000005</v>
      </c>
      <c r="G58" s="44">
        <f t="shared" si="1"/>
        <v>89.424</v>
      </c>
      <c r="H58" s="42">
        <v>8</v>
      </c>
      <c r="I58" s="44">
        <v>4.86</v>
      </c>
      <c r="J58" s="45">
        <f t="shared" si="2"/>
        <v>97.2</v>
      </c>
    </row>
    <row r="59" spans="1:10" ht="12.75">
      <c r="A59" s="42">
        <v>5</v>
      </c>
      <c r="B59" s="61" t="s">
        <v>61</v>
      </c>
      <c r="C59" s="42" t="s">
        <v>62</v>
      </c>
      <c r="D59" s="62" t="s">
        <v>47</v>
      </c>
      <c r="E59" s="42">
        <v>300</v>
      </c>
      <c r="F59" s="42">
        <f t="shared" si="0"/>
        <v>4.4712000000000005</v>
      </c>
      <c r="G59" s="44">
        <f t="shared" si="1"/>
        <v>1341.3600000000001</v>
      </c>
      <c r="H59" s="42">
        <v>8</v>
      </c>
      <c r="I59" s="44">
        <v>4.86</v>
      </c>
      <c r="J59" s="45">
        <f t="shared" si="2"/>
        <v>1458</v>
      </c>
    </row>
    <row r="60" spans="1:10" ht="76.5">
      <c r="A60" s="42">
        <v>6</v>
      </c>
      <c r="B60" s="61" t="s">
        <v>63</v>
      </c>
      <c r="C60" s="42"/>
      <c r="D60" s="62" t="s">
        <v>47</v>
      </c>
      <c r="E60" s="42">
        <v>400</v>
      </c>
      <c r="F60" s="42">
        <f t="shared" si="0"/>
        <v>2.1344</v>
      </c>
      <c r="G60" s="44">
        <f t="shared" si="1"/>
        <v>853.76</v>
      </c>
      <c r="H60" s="42">
        <v>8</v>
      </c>
      <c r="I60" s="44">
        <v>2.32</v>
      </c>
      <c r="J60" s="45">
        <f t="shared" si="2"/>
        <v>927.9999999999999</v>
      </c>
    </row>
    <row r="61" ht="12.75">
      <c r="J61" s="21">
        <f>SUM(J55:J60)</f>
        <v>4353.2</v>
      </c>
    </row>
    <row r="62" ht="12.75">
      <c r="J62" s="14"/>
    </row>
    <row r="63" ht="12.75">
      <c r="J63" s="14"/>
    </row>
    <row r="64" ht="12.75">
      <c r="J64" s="14"/>
    </row>
    <row r="69" ht="12.75">
      <c r="J69" s="21"/>
    </row>
    <row r="70" ht="12.75">
      <c r="J70" s="21"/>
    </row>
    <row r="71" ht="12.75">
      <c r="J71" s="21"/>
    </row>
    <row r="72" spans="1:10" ht="12.75">
      <c r="A72" t="s">
        <v>64</v>
      </c>
      <c r="J72" s="21">
        <f>E72*I72</f>
        <v>0</v>
      </c>
    </row>
    <row r="73" spans="1:11" ht="102">
      <c r="A73" s="15" t="s">
        <v>0</v>
      </c>
      <c r="B73" s="16" t="s">
        <v>1</v>
      </c>
      <c r="C73" s="16" t="s">
        <v>2</v>
      </c>
      <c r="D73" s="16" t="s">
        <v>3</v>
      </c>
      <c r="E73" s="16" t="s">
        <v>4</v>
      </c>
      <c r="F73" s="40" t="s">
        <v>5</v>
      </c>
      <c r="G73" s="63" t="s">
        <v>6</v>
      </c>
      <c r="H73" s="64" t="s">
        <v>7</v>
      </c>
      <c r="I73" s="65" t="s">
        <v>8</v>
      </c>
      <c r="J73" s="66" t="s">
        <v>9</v>
      </c>
      <c r="K73" s="65" t="s">
        <v>10</v>
      </c>
    </row>
    <row r="74" spans="1:11" ht="12.75">
      <c r="A74" s="2" t="s">
        <v>11</v>
      </c>
      <c r="B74" s="23" t="s">
        <v>65</v>
      </c>
      <c r="C74" s="2">
        <v>28</v>
      </c>
      <c r="D74" s="22" t="s">
        <v>47</v>
      </c>
      <c r="E74" s="2">
        <v>8</v>
      </c>
      <c r="F74" s="2">
        <f>I74*0.92</f>
        <v>9.9176</v>
      </c>
      <c r="G74" s="18">
        <f>E74*F74</f>
        <v>79.3408</v>
      </c>
      <c r="H74" s="2">
        <v>8</v>
      </c>
      <c r="I74" s="24">
        <v>10.78</v>
      </c>
      <c r="J74" s="21">
        <f>E74*I74</f>
        <v>86.24</v>
      </c>
      <c r="K74" s="67"/>
    </row>
    <row r="75" spans="1:11" ht="12.75">
      <c r="A75" s="2" t="s">
        <v>35</v>
      </c>
      <c r="B75" s="23" t="s">
        <v>65</v>
      </c>
      <c r="C75" s="2">
        <v>26</v>
      </c>
      <c r="D75" s="22" t="s">
        <v>47</v>
      </c>
      <c r="E75" s="22">
        <v>4</v>
      </c>
      <c r="F75" s="2">
        <f>I75*0.92</f>
        <v>9.9176</v>
      </c>
      <c r="G75" s="18">
        <f>E75*F75</f>
        <v>39.6704</v>
      </c>
      <c r="H75" s="2">
        <v>8</v>
      </c>
      <c r="I75" s="24">
        <v>10.78</v>
      </c>
      <c r="J75" s="21">
        <f>E75*I75</f>
        <v>43.12</v>
      </c>
      <c r="K75" s="67"/>
    </row>
    <row r="76" spans="1:11" ht="15">
      <c r="A76" s="2"/>
      <c r="B76" s="5"/>
      <c r="C76" s="4"/>
      <c r="D76" s="4"/>
      <c r="E76" s="6" t="s">
        <v>24</v>
      </c>
      <c r="F76" s="12"/>
      <c r="G76" s="68">
        <f>SUM(G74:G75)</f>
        <v>119.0112</v>
      </c>
      <c r="H76" s="7" t="s">
        <v>25</v>
      </c>
      <c r="I76" s="8"/>
      <c r="J76" s="69">
        <f>SUM(J74:J75)</f>
        <v>129.35999999999999</v>
      </c>
      <c r="K76" s="9"/>
    </row>
    <row r="79" ht="12.75">
      <c r="A79" t="s">
        <v>66</v>
      </c>
    </row>
    <row r="80" spans="1:11" ht="102">
      <c r="A80" s="15" t="s">
        <v>0</v>
      </c>
      <c r="B80" s="16" t="s">
        <v>1</v>
      </c>
      <c r="C80" s="16" t="s">
        <v>2</v>
      </c>
      <c r="D80" s="16" t="s">
        <v>3</v>
      </c>
      <c r="E80" s="16" t="s">
        <v>4</v>
      </c>
      <c r="F80" s="40" t="s">
        <v>5</v>
      </c>
      <c r="G80" s="63" t="s">
        <v>6</v>
      </c>
      <c r="H80" s="64" t="s">
        <v>7</v>
      </c>
      <c r="I80" s="65" t="s">
        <v>8</v>
      </c>
      <c r="J80" s="66" t="s">
        <v>9</v>
      </c>
      <c r="K80" s="65" t="s">
        <v>10</v>
      </c>
    </row>
    <row r="81" spans="1:10" ht="51">
      <c r="A81" s="22" t="s">
        <v>11</v>
      </c>
      <c r="B81" s="70" t="s">
        <v>67</v>
      </c>
      <c r="C81" s="22" t="s">
        <v>68</v>
      </c>
      <c r="D81" s="71" t="s">
        <v>14</v>
      </c>
      <c r="E81" s="22">
        <v>450</v>
      </c>
      <c r="F81" s="2">
        <f>I81*0.92</f>
        <v>3.2752000000000003</v>
      </c>
      <c r="G81" s="18">
        <f>E81*F81</f>
        <v>1473.8400000000001</v>
      </c>
      <c r="H81" s="22">
        <v>8</v>
      </c>
      <c r="I81" s="72">
        <v>3.56</v>
      </c>
      <c r="J81" s="21">
        <f>E81*I81</f>
        <v>1602</v>
      </c>
    </row>
    <row r="82" spans="1:11" ht="15">
      <c r="A82" s="2"/>
      <c r="B82" s="5"/>
      <c r="C82" s="4"/>
      <c r="D82" s="4"/>
      <c r="E82" s="6" t="s">
        <v>24</v>
      </c>
      <c r="F82" s="12"/>
      <c r="G82" s="68">
        <v>1473.84</v>
      </c>
      <c r="H82" s="7" t="s">
        <v>25</v>
      </c>
      <c r="I82" s="8"/>
      <c r="J82" s="69">
        <v>1602</v>
      </c>
      <c r="K82" s="9"/>
    </row>
    <row r="85" ht="12.75">
      <c r="A85" t="s">
        <v>69</v>
      </c>
    </row>
    <row r="86" spans="1:11" ht="102">
      <c r="A86" s="15" t="s">
        <v>0</v>
      </c>
      <c r="B86" s="16" t="s">
        <v>1</v>
      </c>
      <c r="C86" s="16" t="s">
        <v>2</v>
      </c>
      <c r="D86" s="16" t="s">
        <v>3</v>
      </c>
      <c r="E86" s="16" t="s">
        <v>4</v>
      </c>
      <c r="F86" s="40" t="s">
        <v>5</v>
      </c>
      <c r="G86" s="63" t="s">
        <v>6</v>
      </c>
      <c r="H86" s="64" t="s">
        <v>7</v>
      </c>
      <c r="I86" s="65" t="s">
        <v>8</v>
      </c>
      <c r="J86" s="66" t="s">
        <v>9</v>
      </c>
      <c r="K86" s="65" t="s">
        <v>10</v>
      </c>
    </row>
    <row r="87" spans="1:11" ht="25.5">
      <c r="A87" s="22" t="s">
        <v>11</v>
      </c>
      <c r="B87" s="73" t="s">
        <v>70</v>
      </c>
      <c r="C87" s="2" t="s">
        <v>71</v>
      </c>
      <c r="D87" s="67" t="s">
        <v>14</v>
      </c>
      <c r="E87" s="2">
        <v>2</v>
      </c>
      <c r="F87" s="2">
        <f>I87*0.92</f>
        <v>70.2972</v>
      </c>
      <c r="G87" s="18">
        <f>E87*F87</f>
        <v>140.5944</v>
      </c>
      <c r="H87" s="22">
        <v>8</v>
      </c>
      <c r="I87" s="18">
        <v>76.41</v>
      </c>
      <c r="J87" s="21">
        <f>E87*I87</f>
        <v>152.82</v>
      </c>
      <c r="K87" s="2"/>
    </row>
    <row r="88" spans="1:11" ht="12.75">
      <c r="A88" s="22" t="s">
        <v>35</v>
      </c>
      <c r="B88" s="3" t="s">
        <v>72</v>
      </c>
      <c r="C88" s="74"/>
      <c r="D88" s="2" t="s">
        <v>47</v>
      </c>
      <c r="E88" s="2">
        <v>5</v>
      </c>
      <c r="F88" s="2">
        <f>I88*0.92</f>
        <v>8.4456</v>
      </c>
      <c r="G88" s="18">
        <f>E88*F88</f>
        <v>42.228</v>
      </c>
      <c r="H88" s="22">
        <v>8</v>
      </c>
      <c r="I88" s="18">
        <v>9.18</v>
      </c>
      <c r="J88" s="21">
        <f>E88*I88</f>
        <v>45.9</v>
      </c>
      <c r="K88" s="74"/>
    </row>
    <row r="89" spans="7:10" ht="12.75">
      <c r="G89">
        <f>SUM(G87:G88)</f>
        <v>182.82240000000002</v>
      </c>
      <c r="J89">
        <f>SUM(J87:J88)</f>
        <v>198.72</v>
      </c>
    </row>
    <row r="92" ht="12.75">
      <c r="A92" t="s">
        <v>73</v>
      </c>
    </row>
    <row r="93" spans="1:11" ht="102">
      <c r="A93" s="15" t="s">
        <v>0</v>
      </c>
      <c r="B93" s="16" t="s">
        <v>1</v>
      </c>
      <c r="C93" s="16" t="s">
        <v>2</v>
      </c>
      <c r="D93" s="16" t="s">
        <v>3</v>
      </c>
      <c r="E93" s="16" t="s">
        <v>4</v>
      </c>
      <c r="F93" s="40" t="s">
        <v>5</v>
      </c>
      <c r="G93" s="63" t="s">
        <v>6</v>
      </c>
      <c r="H93" s="64" t="s">
        <v>7</v>
      </c>
      <c r="I93" s="65" t="s">
        <v>8</v>
      </c>
      <c r="J93" s="66" t="s">
        <v>9</v>
      </c>
      <c r="K93" s="65" t="s">
        <v>10</v>
      </c>
    </row>
    <row r="94" spans="1:11" ht="12.75">
      <c r="A94" s="75" t="s">
        <v>11</v>
      </c>
      <c r="B94" s="76" t="s">
        <v>74</v>
      </c>
      <c r="C94" s="77"/>
      <c r="D94" s="2" t="s">
        <v>14</v>
      </c>
      <c r="E94" s="2">
        <v>3</v>
      </c>
      <c r="F94" s="2">
        <v>79.49</v>
      </c>
      <c r="G94" s="18">
        <f>E94*F94</f>
        <v>238.46999999999997</v>
      </c>
      <c r="H94" s="2">
        <v>8</v>
      </c>
      <c r="I94" s="2">
        <v>86.4</v>
      </c>
      <c r="J94" s="45">
        <f>E94*I94</f>
        <v>259.20000000000005</v>
      </c>
      <c r="K94" s="78"/>
    </row>
    <row r="95" spans="1:11" ht="25.5">
      <c r="A95" s="75" t="s">
        <v>35</v>
      </c>
      <c r="B95" s="79" t="s">
        <v>75</v>
      </c>
      <c r="C95" s="22" t="s">
        <v>76</v>
      </c>
      <c r="D95" s="22" t="s">
        <v>14</v>
      </c>
      <c r="E95" s="22">
        <v>7</v>
      </c>
      <c r="F95" s="22">
        <v>45</v>
      </c>
      <c r="G95" s="18">
        <f>E95*F95</f>
        <v>315</v>
      </c>
      <c r="H95" s="22">
        <v>8</v>
      </c>
      <c r="I95" s="22">
        <v>59.4</v>
      </c>
      <c r="J95" s="45">
        <f>E95*I95</f>
        <v>415.8</v>
      </c>
      <c r="K95" s="78"/>
    </row>
    <row r="96" spans="1:11" ht="12.75">
      <c r="A96" s="75" t="s">
        <v>16</v>
      </c>
      <c r="B96" s="23" t="s">
        <v>77</v>
      </c>
      <c r="C96" s="2"/>
      <c r="D96" s="67" t="s">
        <v>14</v>
      </c>
      <c r="E96" s="2">
        <v>20</v>
      </c>
      <c r="F96" s="22">
        <v>46</v>
      </c>
      <c r="G96" s="18">
        <f>E96*F96</f>
        <v>920</v>
      </c>
      <c r="H96" s="2">
        <v>8</v>
      </c>
      <c r="I96" s="2">
        <v>17.28</v>
      </c>
      <c r="J96" s="45">
        <f>E96*I96</f>
        <v>345.6</v>
      </c>
      <c r="K96" s="78"/>
    </row>
    <row r="97" spans="1:11" ht="15">
      <c r="A97" s="2"/>
      <c r="B97" s="5"/>
      <c r="C97" s="4"/>
      <c r="D97" s="4"/>
      <c r="E97" s="6" t="s">
        <v>24</v>
      </c>
      <c r="F97" s="12"/>
      <c r="G97" s="68">
        <f>SUM(G94:G96)</f>
        <v>1473.47</v>
      </c>
      <c r="H97" s="7" t="s">
        <v>25</v>
      </c>
      <c r="I97" s="8"/>
      <c r="J97" s="69">
        <f>SUM(J94:J96)</f>
        <v>1020.6</v>
      </c>
      <c r="K97" s="9"/>
    </row>
    <row r="106" ht="12.75">
      <c r="B106" t="s">
        <v>78</v>
      </c>
    </row>
    <row r="107" spans="1:2" ht="12.75">
      <c r="A107" t="s">
        <v>11</v>
      </c>
      <c r="B107">
        <v>749.76</v>
      </c>
    </row>
    <row r="108" spans="1:2" ht="12.75">
      <c r="A108" t="s">
        <v>35</v>
      </c>
      <c r="B108">
        <v>2070.8</v>
      </c>
    </row>
    <row r="109" spans="1:2" ht="12.75">
      <c r="A109" t="s">
        <v>16</v>
      </c>
      <c r="B109">
        <v>1107.4</v>
      </c>
    </row>
    <row r="110" spans="1:2" ht="12.75">
      <c r="A110">
        <v>4</v>
      </c>
      <c r="B110">
        <v>2677.6</v>
      </c>
    </row>
    <row r="111" spans="1:2" ht="12.75">
      <c r="A111" t="s">
        <v>20</v>
      </c>
      <c r="B111">
        <v>7920</v>
      </c>
    </row>
    <row r="112" spans="1:2" ht="12.75">
      <c r="A112" t="s">
        <v>22</v>
      </c>
      <c r="B112">
        <v>4353.2</v>
      </c>
    </row>
    <row r="113" spans="1:2" ht="12.75">
      <c r="A113">
        <v>7</v>
      </c>
      <c r="B113">
        <v>129.36</v>
      </c>
    </row>
    <row r="114" spans="1:2" ht="12.75">
      <c r="A114">
        <v>8</v>
      </c>
      <c r="B114">
        <v>1602</v>
      </c>
    </row>
    <row r="115" spans="1:2" ht="12.75">
      <c r="A115">
        <v>9</v>
      </c>
      <c r="B115">
        <v>198.72</v>
      </c>
    </row>
    <row r="116" spans="1:2" ht="12.75">
      <c r="A116">
        <v>10</v>
      </c>
      <c r="B116">
        <v>1020.6</v>
      </c>
    </row>
    <row r="117" ht="12.75">
      <c r="B117" s="80">
        <f>SUM(B107:B116)</f>
        <v>21829.440000000002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K8"/>
  <sheetViews>
    <sheetView zoomScalePageLayoutView="0" workbookViewId="0" topLeftCell="A1">
      <selection activeCell="B2" sqref="B2"/>
    </sheetView>
  </sheetViews>
  <sheetFormatPr defaultColWidth="8.375" defaultRowHeight="12.75"/>
  <cols>
    <col min="1" max="1" width="5.25390625" style="81" customWidth="1"/>
    <col min="2" max="2" width="46.625" style="82" customWidth="1"/>
    <col min="3" max="3" width="9.62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2.7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360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7.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162" t="s">
        <v>293</v>
      </c>
      <c r="F5" s="125" t="s">
        <v>5</v>
      </c>
      <c r="G5" s="198" t="s">
        <v>6</v>
      </c>
      <c r="H5" s="188" t="s">
        <v>7</v>
      </c>
      <c r="I5" s="204" t="s">
        <v>8</v>
      </c>
      <c r="J5" s="203" t="s">
        <v>9</v>
      </c>
      <c r="K5" s="92" t="s">
        <v>10</v>
      </c>
    </row>
    <row r="6" spans="1:11" ht="55.5" customHeight="1">
      <c r="A6" s="190">
        <v>1</v>
      </c>
      <c r="B6" s="233" t="s">
        <v>468</v>
      </c>
      <c r="C6" s="306"/>
      <c r="D6" s="192" t="s">
        <v>47</v>
      </c>
      <c r="E6" s="190">
        <v>20</v>
      </c>
      <c r="F6" s="234"/>
      <c r="G6" s="191"/>
      <c r="H6" s="98"/>
      <c r="I6" s="308"/>
      <c r="J6" s="191"/>
      <c r="K6" s="197"/>
    </row>
    <row r="7" spans="1:11" ht="47.25" customHeight="1">
      <c r="A7" s="119">
        <v>2</v>
      </c>
      <c r="B7" s="135" t="s">
        <v>469</v>
      </c>
      <c r="C7" s="119" t="s">
        <v>332</v>
      </c>
      <c r="D7" s="120" t="s">
        <v>47</v>
      </c>
      <c r="E7" s="119">
        <v>20</v>
      </c>
      <c r="F7" s="235"/>
      <c r="G7" s="191"/>
      <c r="H7" s="307"/>
      <c r="I7" s="308"/>
      <c r="J7" s="191"/>
      <c r="K7" s="227"/>
    </row>
    <row r="8" spans="1:10" ht="23.25" customHeight="1">
      <c r="A8" s="100"/>
      <c r="B8" s="122"/>
      <c r="C8" s="100"/>
      <c r="D8" s="100"/>
      <c r="E8" s="97" t="s">
        <v>24</v>
      </c>
      <c r="F8" s="98"/>
      <c r="G8" s="216"/>
      <c r="H8" s="100" t="s">
        <v>25</v>
      </c>
      <c r="I8" s="97"/>
      <c r="J8" s="138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PageLayoutView="0" workbookViewId="0" topLeftCell="A1">
      <selection activeCell="J8" sqref="J8"/>
    </sheetView>
  </sheetViews>
  <sheetFormatPr defaultColWidth="8.375" defaultRowHeight="12.75"/>
  <cols>
    <col min="1" max="1" width="5.75390625" style="81" customWidth="1"/>
    <col min="2" max="2" width="75.625" style="82" customWidth="1"/>
    <col min="3" max="3" width="8.875" style="81" customWidth="1"/>
    <col min="4" max="4" width="7.375" style="81" customWidth="1"/>
    <col min="5" max="5" width="12.875" style="81" customWidth="1"/>
    <col min="6" max="6" width="9.125" style="81" customWidth="1"/>
    <col min="7" max="7" width="10.875" style="81" customWidth="1"/>
    <col min="8" max="8" width="6.375" style="81" customWidth="1"/>
    <col min="9" max="9" width="9.625" style="81" customWidth="1"/>
    <col min="10" max="10" width="13.375" style="81" customWidth="1"/>
    <col min="11" max="11" width="19.7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361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1.7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238" t="s">
        <v>293</v>
      </c>
      <c r="F5" s="125" t="s">
        <v>5</v>
      </c>
      <c r="G5" s="126" t="s">
        <v>6</v>
      </c>
      <c r="H5" s="188" t="s">
        <v>7</v>
      </c>
      <c r="I5" s="189" t="s">
        <v>8</v>
      </c>
      <c r="J5" s="162" t="s">
        <v>9</v>
      </c>
      <c r="K5" s="92" t="s">
        <v>10</v>
      </c>
    </row>
    <row r="6" spans="1:11" ht="53.25" customHeight="1">
      <c r="A6" s="207">
        <v>1</v>
      </c>
      <c r="B6" s="239" t="s">
        <v>428</v>
      </c>
      <c r="C6" s="207" t="s">
        <v>258</v>
      </c>
      <c r="D6" s="209" t="s">
        <v>53</v>
      </c>
      <c r="E6" s="207">
        <v>10</v>
      </c>
      <c r="F6" s="210"/>
      <c r="G6" s="215"/>
      <c r="H6" s="207"/>
      <c r="I6" s="237"/>
      <c r="J6" s="212"/>
      <c r="K6" s="207"/>
    </row>
    <row r="7" spans="1:11" ht="20.25" customHeight="1">
      <c r="A7" s="119">
        <v>2</v>
      </c>
      <c r="B7" s="135" t="s">
        <v>305</v>
      </c>
      <c r="C7" s="119" t="s">
        <v>306</v>
      </c>
      <c r="D7" s="120"/>
      <c r="E7" s="119">
        <v>5</v>
      </c>
      <c r="F7" s="133"/>
      <c r="G7" s="215"/>
      <c r="H7" s="119"/>
      <c r="I7" s="237"/>
      <c r="J7" s="212"/>
      <c r="K7" s="119"/>
    </row>
    <row r="8" spans="1:11" ht="23.25" customHeight="1">
      <c r="A8" s="119">
        <v>3</v>
      </c>
      <c r="B8" s="132" t="s">
        <v>199</v>
      </c>
      <c r="C8" s="119" t="s">
        <v>200</v>
      </c>
      <c r="D8" s="119" t="s">
        <v>53</v>
      </c>
      <c r="E8" s="119">
        <v>20</v>
      </c>
      <c r="F8" s="133"/>
      <c r="G8" s="215"/>
      <c r="H8" s="119"/>
      <c r="I8" s="237"/>
      <c r="J8" s="212"/>
      <c r="K8" s="119"/>
    </row>
    <row r="9" spans="1:11" ht="18.75" customHeight="1">
      <c r="A9" s="119">
        <v>4</v>
      </c>
      <c r="B9" s="132" t="s">
        <v>307</v>
      </c>
      <c r="C9" s="303" t="s">
        <v>470</v>
      </c>
      <c r="D9" s="119" t="s">
        <v>53</v>
      </c>
      <c r="E9" s="119">
        <v>2</v>
      </c>
      <c r="F9" s="133"/>
      <c r="G9" s="215"/>
      <c r="H9" s="119"/>
      <c r="I9" s="237"/>
      <c r="J9" s="212"/>
      <c r="K9" s="119"/>
    </row>
    <row r="10" spans="1:11" ht="19.5" customHeight="1">
      <c r="A10" s="119">
        <v>5</v>
      </c>
      <c r="B10" s="132" t="s">
        <v>201</v>
      </c>
      <c r="C10" s="303" t="s">
        <v>471</v>
      </c>
      <c r="D10" s="119" t="s">
        <v>53</v>
      </c>
      <c r="E10" s="119">
        <v>3</v>
      </c>
      <c r="F10" s="133"/>
      <c r="G10" s="215"/>
      <c r="H10" s="119"/>
      <c r="I10" s="237"/>
      <c r="J10" s="212"/>
      <c r="K10" s="119"/>
    </row>
    <row r="11" spans="1:11" ht="20.25" customHeight="1">
      <c r="A11" s="119">
        <v>6</v>
      </c>
      <c r="B11" s="132" t="s">
        <v>202</v>
      </c>
      <c r="C11" s="303" t="s">
        <v>472</v>
      </c>
      <c r="D11" s="119" t="s">
        <v>53</v>
      </c>
      <c r="E11" s="119">
        <v>3</v>
      </c>
      <c r="F11" s="133"/>
      <c r="G11" s="215"/>
      <c r="H11" s="119"/>
      <c r="I11" s="237"/>
      <c r="J11" s="212"/>
      <c r="K11" s="119"/>
    </row>
    <row r="12" spans="1:11" ht="18.75" customHeight="1">
      <c r="A12" s="119">
        <v>7</v>
      </c>
      <c r="B12" s="132" t="s">
        <v>431</v>
      </c>
      <c r="C12" s="303" t="s">
        <v>473</v>
      </c>
      <c r="D12" s="119" t="s">
        <v>47</v>
      </c>
      <c r="E12" s="119">
        <v>20</v>
      </c>
      <c r="F12" s="133"/>
      <c r="G12" s="215"/>
      <c r="H12" s="119"/>
      <c r="I12" s="237"/>
      <c r="J12" s="212"/>
      <c r="K12" s="119"/>
    </row>
    <row r="13" spans="1:11" ht="21.75" customHeight="1">
      <c r="A13" s="119">
        <v>8</v>
      </c>
      <c r="B13" s="132" t="s">
        <v>432</v>
      </c>
      <c r="C13" s="303" t="s">
        <v>474</v>
      </c>
      <c r="D13" s="119" t="s">
        <v>47</v>
      </c>
      <c r="E13" s="119">
        <v>20</v>
      </c>
      <c r="F13" s="133"/>
      <c r="G13" s="215"/>
      <c r="H13" s="119"/>
      <c r="I13" s="237"/>
      <c r="J13" s="212"/>
      <c r="K13" s="119"/>
    </row>
    <row r="14" spans="1:11" ht="12.75" hidden="1">
      <c r="A14" s="119">
        <v>9</v>
      </c>
      <c r="B14" s="132" t="s">
        <v>203</v>
      </c>
      <c r="C14" s="303"/>
      <c r="D14" s="119" t="s">
        <v>47</v>
      </c>
      <c r="E14" s="119">
        <v>3</v>
      </c>
      <c r="F14" s="119"/>
      <c r="G14" s="215"/>
      <c r="H14" s="119"/>
      <c r="I14" s="237"/>
      <c r="J14" s="212"/>
      <c r="K14" s="119"/>
    </row>
    <row r="15" spans="1:11" ht="21.75" customHeight="1">
      <c r="A15" s="119">
        <v>10</v>
      </c>
      <c r="B15" s="132" t="s">
        <v>429</v>
      </c>
      <c r="C15" s="303" t="s">
        <v>474</v>
      </c>
      <c r="D15" s="119" t="s">
        <v>47</v>
      </c>
      <c r="E15" s="119">
        <v>20</v>
      </c>
      <c r="F15" s="119"/>
      <c r="G15" s="215"/>
      <c r="H15" s="119"/>
      <c r="I15" s="237"/>
      <c r="J15" s="212"/>
      <c r="K15" s="119"/>
    </row>
    <row r="16" spans="1:11" ht="22.5" customHeight="1">
      <c r="A16" s="119">
        <v>11</v>
      </c>
      <c r="B16" s="132" t="s">
        <v>430</v>
      </c>
      <c r="C16" s="303" t="s">
        <v>473</v>
      </c>
      <c r="D16" s="119" t="s">
        <v>47</v>
      </c>
      <c r="E16" s="119">
        <v>20</v>
      </c>
      <c r="F16" s="119"/>
      <c r="G16" s="215"/>
      <c r="H16" s="119"/>
      <c r="I16" s="237"/>
      <c r="J16" s="212"/>
      <c r="K16" s="119"/>
    </row>
    <row r="17" spans="1:11" ht="74.25" customHeight="1">
      <c r="A17" s="119">
        <v>12</v>
      </c>
      <c r="B17" s="135" t="s">
        <v>433</v>
      </c>
      <c r="C17" s="119" t="s">
        <v>205</v>
      </c>
      <c r="D17" s="120" t="s">
        <v>14</v>
      </c>
      <c r="E17" s="119">
        <v>350</v>
      </c>
      <c r="F17" s="232"/>
      <c r="G17" s="215"/>
      <c r="H17" s="119"/>
      <c r="I17" s="237"/>
      <c r="J17" s="212"/>
      <c r="K17" s="119"/>
    </row>
    <row r="18" spans="1:11" ht="78.75" customHeight="1">
      <c r="A18" s="119">
        <v>13</v>
      </c>
      <c r="B18" s="135" t="s">
        <v>204</v>
      </c>
      <c r="C18" s="119" t="s">
        <v>228</v>
      </c>
      <c r="D18" s="120" t="s">
        <v>47</v>
      </c>
      <c r="E18" s="119">
        <v>180</v>
      </c>
      <c r="F18" s="232"/>
      <c r="G18" s="215"/>
      <c r="H18" s="119"/>
      <c r="I18" s="237"/>
      <c r="J18" s="212"/>
      <c r="K18" s="119"/>
    </row>
    <row r="19" spans="1:11" ht="28.5" customHeight="1">
      <c r="A19" s="119">
        <v>14</v>
      </c>
      <c r="B19" s="135" t="s">
        <v>309</v>
      </c>
      <c r="C19" s="119" t="s">
        <v>310</v>
      </c>
      <c r="D19" s="120" t="s">
        <v>53</v>
      </c>
      <c r="E19" s="119">
        <v>5</v>
      </c>
      <c r="F19" s="232"/>
      <c r="G19" s="215"/>
      <c r="H19" s="119"/>
      <c r="I19" s="237"/>
      <c r="J19" s="212"/>
      <c r="K19" s="119"/>
    </row>
    <row r="20" spans="1:10" ht="27" customHeight="1">
      <c r="A20" s="100"/>
      <c r="B20" s="122"/>
      <c r="C20" s="100"/>
      <c r="D20" s="100"/>
      <c r="E20" s="97" t="s">
        <v>24</v>
      </c>
      <c r="F20" s="98"/>
      <c r="G20" s="240"/>
      <c r="H20" s="100" t="s">
        <v>25</v>
      </c>
      <c r="I20" s="97"/>
      <c r="J20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1:K10"/>
  <sheetViews>
    <sheetView zoomScalePageLayoutView="0" workbookViewId="0" topLeftCell="A1">
      <selection activeCell="B3" sqref="B3"/>
    </sheetView>
  </sheetViews>
  <sheetFormatPr defaultColWidth="8.375" defaultRowHeight="12.75"/>
  <cols>
    <col min="1" max="1" width="6.625" style="81" customWidth="1"/>
    <col min="2" max="2" width="70.375" style="82" customWidth="1"/>
    <col min="3" max="3" width="9.375" style="81" customWidth="1"/>
    <col min="4" max="4" width="7.375" style="81" customWidth="1"/>
    <col min="5" max="5" width="12.375" style="81" customWidth="1"/>
    <col min="6" max="6" width="9.125" style="81" customWidth="1"/>
    <col min="7" max="7" width="12.375" style="81" customWidth="1"/>
    <col min="8" max="8" width="6.375" style="81" customWidth="1"/>
    <col min="9" max="9" width="9.625" style="81" customWidth="1"/>
    <col min="10" max="10" width="13.375" style="81" customWidth="1"/>
    <col min="11" max="11" width="19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362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4.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246" t="s">
        <v>8</v>
      </c>
      <c r="J5" s="162" t="s">
        <v>9</v>
      </c>
      <c r="K5" s="243" t="s">
        <v>10</v>
      </c>
    </row>
    <row r="6" spans="1:11" ht="19.5" customHeight="1">
      <c r="A6" s="93" t="s">
        <v>11</v>
      </c>
      <c r="B6" s="241" t="s">
        <v>206</v>
      </c>
      <c r="C6" s="242" t="s">
        <v>207</v>
      </c>
      <c r="D6" s="93" t="s">
        <v>47</v>
      </c>
      <c r="E6" s="93">
        <v>2500</v>
      </c>
      <c r="F6" s="213"/>
      <c r="G6" s="103"/>
      <c r="H6" s="242"/>
      <c r="I6" s="174"/>
      <c r="J6" s="245"/>
      <c r="K6" s="93"/>
    </row>
    <row r="7" spans="1:11" ht="21" customHeight="1">
      <c r="A7" s="96" t="s">
        <v>35</v>
      </c>
      <c r="B7" s="115" t="s">
        <v>206</v>
      </c>
      <c r="C7" s="161" t="s">
        <v>83</v>
      </c>
      <c r="D7" s="116" t="s">
        <v>47</v>
      </c>
      <c r="E7" s="96">
        <v>300</v>
      </c>
      <c r="F7" s="213"/>
      <c r="G7" s="103"/>
      <c r="H7" s="161"/>
      <c r="I7" s="174"/>
      <c r="J7" s="245"/>
      <c r="K7" s="96"/>
    </row>
    <row r="8" spans="1:11" ht="18.75" customHeight="1">
      <c r="A8" s="96" t="s">
        <v>16</v>
      </c>
      <c r="B8" s="115" t="s">
        <v>206</v>
      </c>
      <c r="C8" s="161" t="s">
        <v>82</v>
      </c>
      <c r="D8" s="147" t="s">
        <v>47</v>
      </c>
      <c r="E8" s="93">
        <v>100</v>
      </c>
      <c r="F8" s="213"/>
      <c r="G8" s="103"/>
      <c r="H8" s="217"/>
      <c r="I8" s="174"/>
      <c r="J8" s="245"/>
      <c r="K8" s="96"/>
    </row>
    <row r="9" spans="1:11" ht="51.75" customHeight="1">
      <c r="A9" s="96" t="s">
        <v>18</v>
      </c>
      <c r="B9" s="163" t="s">
        <v>434</v>
      </c>
      <c r="C9" s="300"/>
      <c r="D9" s="147" t="s">
        <v>14</v>
      </c>
      <c r="E9" s="93">
        <v>1500</v>
      </c>
      <c r="F9" s="213"/>
      <c r="G9" s="103"/>
      <c r="H9" s="217"/>
      <c r="I9" s="174"/>
      <c r="J9" s="245"/>
      <c r="K9" s="206"/>
    </row>
    <row r="10" spans="1:10" ht="24.75" customHeight="1">
      <c r="A10" s="100"/>
      <c r="B10" s="122"/>
      <c r="C10" s="100"/>
      <c r="D10" s="100"/>
      <c r="E10" s="97" t="s">
        <v>24</v>
      </c>
      <c r="F10" s="98"/>
      <c r="G10" s="216"/>
      <c r="H10" s="100" t="s">
        <v>25</v>
      </c>
      <c r="I10" s="97"/>
      <c r="J10" s="138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zoomScalePageLayoutView="0" workbookViewId="0" topLeftCell="A1">
      <selection activeCell="R6" sqref="R6:S6"/>
    </sheetView>
  </sheetViews>
  <sheetFormatPr defaultColWidth="9.00390625" defaultRowHeight="12.75"/>
  <cols>
    <col min="1" max="1" width="5.875" style="81" customWidth="1"/>
    <col min="2" max="2" width="29.875" style="81" customWidth="1"/>
    <col min="3" max="4" width="9.125" style="81" customWidth="1"/>
    <col min="5" max="5" width="10.625" style="81" customWidth="1"/>
    <col min="6" max="6" width="9.125" style="81" customWidth="1"/>
    <col min="7" max="7" width="10.625" style="81" customWidth="1"/>
    <col min="8" max="8" width="7.875" style="81" customWidth="1"/>
    <col min="9" max="9" width="9.125" style="81" customWidth="1"/>
    <col min="10" max="10" width="12.25390625" style="81" customWidth="1"/>
    <col min="11" max="11" width="15.375" style="81" customWidth="1"/>
    <col min="12" max="16384" width="9.125" style="81" customWidth="1"/>
  </cols>
  <sheetData>
    <row r="1" spans="2:11" ht="13.5" thickBot="1">
      <c r="B1" s="82"/>
      <c r="C1" s="82"/>
      <c r="D1" s="83"/>
      <c r="F1" s="84"/>
      <c r="G1" s="84"/>
      <c r="J1" s="84"/>
      <c r="K1" s="84"/>
    </row>
    <row r="2" spans="1:11" ht="32.25" customHeight="1" thickBot="1">
      <c r="A2" s="107"/>
      <c r="B2" s="108" t="s">
        <v>339</v>
      </c>
      <c r="C2" s="329" t="s">
        <v>480</v>
      </c>
      <c r="D2" s="330"/>
      <c r="E2" s="330"/>
      <c r="F2" s="330"/>
      <c r="G2" s="330"/>
      <c r="H2" s="330"/>
      <c r="I2" s="331"/>
      <c r="J2" s="109"/>
      <c r="K2" s="110" t="s">
        <v>218</v>
      </c>
    </row>
    <row r="3" spans="1:11" ht="12.75">
      <c r="A3" s="107"/>
      <c r="B3" s="108"/>
      <c r="C3" s="111"/>
      <c r="D3" s="111"/>
      <c r="E3" s="111"/>
      <c r="F3" s="111"/>
      <c r="G3" s="111"/>
      <c r="H3" s="107"/>
      <c r="I3" s="107"/>
      <c r="J3" s="109"/>
      <c r="K3" s="110"/>
    </row>
    <row r="4" spans="1:11" ht="21.75" customHeight="1" thickBot="1">
      <c r="A4" s="107"/>
      <c r="B4" s="108" t="s">
        <v>363</v>
      </c>
      <c r="C4" s="111"/>
      <c r="D4" s="111"/>
      <c r="E4" s="111"/>
      <c r="F4" s="111"/>
      <c r="G4" s="111"/>
      <c r="H4" s="107"/>
      <c r="I4" s="107"/>
      <c r="J4" s="109"/>
      <c r="K4" s="110"/>
    </row>
    <row r="5" spans="1:11" ht="90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246" t="s">
        <v>8</v>
      </c>
      <c r="J5" s="162" t="s">
        <v>9</v>
      </c>
      <c r="K5" s="249" t="s">
        <v>10</v>
      </c>
    </row>
    <row r="6" spans="1:11" ht="225" customHeight="1">
      <c r="A6" s="96">
        <v>1</v>
      </c>
      <c r="B6" s="130" t="s">
        <v>223</v>
      </c>
      <c r="C6" s="117" t="s">
        <v>100</v>
      </c>
      <c r="D6" s="118" t="s">
        <v>240</v>
      </c>
      <c r="E6" s="117">
        <v>30</v>
      </c>
      <c r="F6" s="131"/>
      <c r="G6" s="172"/>
      <c r="H6" s="190"/>
      <c r="I6" s="172"/>
      <c r="J6" s="173"/>
      <c r="K6" s="153"/>
    </row>
    <row r="7" spans="1:11" ht="172.5" customHeight="1">
      <c r="A7" s="96">
        <v>2</v>
      </c>
      <c r="B7" s="250" t="s">
        <v>239</v>
      </c>
      <c r="C7" s="177" t="s">
        <v>62</v>
      </c>
      <c r="D7" s="118" t="s">
        <v>240</v>
      </c>
      <c r="E7" s="170">
        <v>20</v>
      </c>
      <c r="F7" s="131"/>
      <c r="G7" s="172"/>
      <c r="H7" s="119"/>
      <c r="I7" s="172"/>
      <c r="J7" s="173"/>
      <c r="K7" s="153"/>
    </row>
    <row r="8" spans="1:11" ht="179.25" customHeight="1">
      <c r="A8" s="96">
        <v>3</v>
      </c>
      <c r="B8" s="135" t="s">
        <v>260</v>
      </c>
      <c r="C8" s="176" t="s">
        <v>261</v>
      </c>
      <c r="D8" s="247" t="s">
        <v>240</v>
      </c>
      <c r="E8" s="119">
        <v>2</v>
      </c>
      <c r="F8" s="236"/>
      <c r="G8" s="172"/>
      <c r="H8" s="119"/>
      <c r="I8" s="172"/>
      <c r="J8" s="173"/>
      <c r="K8" s="153"/>
    </row>
    <row r="9" spans="1:11" ht="189" customHeight="1">
      <c r="A9" s="96">
        <v>4</v>
      </c>
      <c r="B9" s="135" t="s">
        <v>262</v>
      </c>
      <c r="C9" s="176" t="s">
        <v>263</v>
      </c>
      <c r="D9" s="153" t="s">
        <v>240</v>
      </c>
      <c r="E9" s="119">
        <v>2</v>
      </c>
      <c r="F9" s="248"/>
      <c r="G9" s="172"/>
      <c r="H9" s="119"/>
      <c r="I9" s="172"/>
      <c r="J9" s="191"/>
      <c r="K9" s="153"/>
    </row>
    <row r="10" spans="1:10" ht="29.25" customHeight="1">
      <c r="A10" s="100"/>
      <c r="B10" s="122"/>
      <c r="C10" s="100"/>
      <c r="D10" s="100"/>
      <c r="E10" s="97" t="s">
        <v>24</v>
      </c>
      <c r="F10" s="98"/>
      <c r="G10" s="218"/>
      <c r="H10" s="100" t="s">
        <v>25</v>
      </c>
      <c r="I10" s="97"/>
      <c r="J10" s="106"/>
    </row>
  </sheetData>
  <sheetProtection/>
  <mergeCells count="1">
    <mergeCell ref="C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K9"/>
  <sheetViews>
    <sheetView zoomScalePageLayoutView="0" workbookViewId="0" topLeftCell="A1">
      <selection activeCell="F4" sqref="F4"/>
    </sheetView>
  </sheetViews>
  <sheetFormatPr defaultColWidth="8.375" defaultRowHeight="12.75"/>
  <cols>
    <col min="1" max="1" width="5.875" style="81" customWidth="1"/>
    <col min="2" max="2" width="75.62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15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3.25" customHeight="1" thickBot="1">
      <c r="A4" s="85"/>
      <c r="B4" s="86" t="s">
        <v>364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1.7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246" t="s">
        <v>8</v>
      </c>
      <c r="J5" s="162" t="s">
        <v>9</v>
      </c>
      <c r="K5" s="249" t="s">
        <v>10</v>
      </c>
    </row>
    <row r="6" spans="1:11" ht="82.5" customHeight="1">
      <c r="A6" s="117" t="s">
        <v>11</v>
      </c>
      <c r="B6" s="251" t="s">
        <v>435</v>
      </c>
      <c r="C6" s="252" t="s">
        <v>320</v>
      </c>
      <c r="D6" s="118" t="s">
        <v>47</v>
      </c>
      <c r="E6" s="117">
        <v>200</v>
      </c>
      <c r="F6" s="253"/>
      <c r="G6" s="254"/>
      <c r="H6" s="255"/>
      <c r="I6" s="174"/>
      <c r="J6" s="256"/>
      <c r="K6" s="153"/>
    </row>
    <row r="7" spans="1:11" ht="80.25" customHeight="1">
      <c r="A7" s="119">
        <v>2</v>
      </c>
      <c r="B7" s="195" t="s">
        <v>435</v>
      </c>
      <c r="C7" s="257" t="s">
        <v>321</v>
      </c>
      <c r="D7" s="120" t="s">
        <v>47</v>
      </c>
      <c r="E7" s="119">
        <v>200</v>
      </c>
      <c r="F7" s="258"/>
      <c r="G7" s="254"/>
      <c r="H7" s="255"/>
      <c r="I7" s="174"/>
      <c r="J7" s="256"/>
      <c r="K7" s="153"/>
    </row>
    <row r="8" spans="1:11" ht="63.75">
      <c r="A8" s="119">
        <v>3</v>
      </c>
      <c r="B8" s="195" t="s">
        <v>435</v>
      </c>
      <c r="C8" s="257" t="s">
        <v>319</v>
      </c>
      <c r="D8" s="120" t="s">
        <v>47</v>
      </c>
      <c r="E8" s="119">
        <v>50</v>
      </c>
      <c r="F8" s="258"/>
      <c r="G8" s="259"/>
      <c r="H8" s="260"/>
      <c r="I8" s="174"/>
      <c r="J8" s="256"/>
      <c r="K8" s="153"/>
    </row>
    <row r="9" spans="1:10" ht="23.25" customHeight="1">
      <c r="A9" s="100"/>
      <c r="B9" s="122"/>
      <c r="C9" s="100"/>
      <c r="D9" s="100"/>
      <c r="E9" s="97" t="s">
        <v>24</v>
      </c>
      <c r="F9" s="98"/>
      <c r="G9" s="216"/>
      <c r="H9" s="100" t="s">
        <v>25</v>
      </c>
      <c r="I9" s="97"/>
      <c r="J9" s="138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</sheetPr>
  <dimension ref="A1:K7"/>
  <sheetViews>
    <sheetView zoomScalePageLayoutView="0" workbookViewId="0" topLeftCell="A1">
      <selection activeCell="C2" sqref="C2:I2"/>
    </sheetView>
  </sheetViews>
  <sheetFormatPr defaultColWidth="8.375" defaultRowHeight="12.75"/>
  <cols>
    <col min="1" max="1" width="10.125" style="81" customWidth="1"/>
    <col min="2" max="2" width="61.7539062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17.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5.5" customHeight="1" thickBot="1">
      <c r="A4" s="85"/>
      <c r="B4" s="86" t="s">
        <v>365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6.2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188" t="s">
        <v>7</v>
      </c>
      <c r="I5" s="263" t="s">
        <v>8</v>
      </c>
      <c r="J5" s="265" t="s">
        <v>9</v>
      </c>
      <c r="K5" s="243" t="s">
        <v>10</v>
      </c>
    </row>
    <row r="6" spans="1:11" ht="25.5">
      <c r="A6" s="93" t="s">
        <v>11</v>
      </c>
      <c r="B6" s="167" t="s">
        <v>436</v>
      </c>
      <c r="C6" s="147" t="s">
        <v>259</v>
      </c>
      <c r="D6" s="147" t="s">
        <v>53</v>
      </c>
      <c r="E6" s="93">
        <v>3200</v>
      </c>
      <c r="F6" s="185"/>
      <c r="G6" s="99"/>
      <c r="H6" s="93"/>
      <c r="I6" s="266"/>
      <c r="J6" s="191"/>
      <c r="K6" s="267"/>
    </row>
    <row r="7" spans="5:10" ht="18.75" customHeight="1">
      <c r="E7" s="81" t="s">
        <v>24</v>
      </c>
      <c r="G7" s="160"/>
      <c r="H7" s="81" t="s">
        <v>25</v>
      </c>
      <c r="J7" s="191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K7"/>
  <sheetViews>
    <sheetView zoomScalePageLayoutView="0" workbookViewId="0" topLeftCell="A1">
      <selection activeCell="C2" sqref="C2:I2"/>
    </sheetView>
  </sheetViews>
  <sheetFormatPr defaultColWidth="8.375" defaultRowHeight="12.75"/>
  <cols>
    <col min="1" max="1" width="10.125" style="81" customWidth="1"/>
    <col min="2" max="2" width="60.0039062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1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2.5" customHeight="1" thickBot="1">
      <c r="A4" s="85"/>
      <c r="B4" s="86" t="s">
        <v>366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9.2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188" t="s">
        <v>7</v>
      </c>
      <c r="I5" s="263" t="s">
        <v>8</v>
      </c>
      <c r="J5" s="265" t="s">
        <v>9</v>
      </c>
      <c r="K5" s="243" t="s">
        <v>10</v>
      </c>
    </row>
    <row r="6" spans="1:11" ht="39" customHeight="1">
      <c r="A6" s="93" t="s">
        <v>11</v>
      </c>
      <c r="B6" s="230" t="s">
        <v>290</v>
      </c>
      <c r="C6" s="93" t="s">
        <v>210</v>
      </c>
      <c r="D6" s="147" t="s">
        <v>53</v>
      </c>
      <c r="E6" s="93">
        <v>120</v>
      </c>
      <c r="F6" s="129"/>
      <c r="G6" s="264"/>
      <c r="H6" s="93"/>
      <c r="I6" s="223"/>
      <c r="J6" s="191"/>
      <c r="K6" s="213"/>
    </row>
    <row r="7" spans="5:10" ht="19.5" customHeight="1">
      <c r="E7" s="81" t="s">
        <v>24</v>
      </c>
      <c r="F7" s="98"/>
      <c r="G7" s="218"/>
      <c r="H7" s="81" t="s">
        <v>25</v>
      </c>
      <c r="J7" s="191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IT8"/>
  <sheetViews>
    <sheetView zoomScalePageLayoutView="0" workbookViewId="0" topLeftCell="A1">
      <selection activeCell="B16" sqref="B16"/>
    </sheetView>
  </sheetViews>
  <sheetFormatPr defaultColWidth="8.375" defaultRowHeight="12.75"/>
  <cols>
    <col min="1" max="1" width="5.375" style="81" customWidth="1"/>
    <col min="2" max="2" width="71.375" style="82" customWidth="1"/>
    <col min="3" max="3" width="8.625" style="81" customWidth="1"/>
    <col min="4" max="4" width="7.375" style="81" customWidth="1"/>
    <col min="5" max="5" width="9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1.87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367</v>
      </c>
      <c r="C4" s="89"/>
      <c r="D4" s="89"/>
      <c r="E4" s="89"/>
      <c r="F4" s="89"/>
      <c r="G4" s="89"/>
      <c r="H4" s="85"/>
      <c r="I4" s="85"/>
      <c r="J4" s="87"/>
      <c r="K4" s="88"/>
    </row>
    <row r="5" spans="1:254" s="100" customFormat="1" ht="68.2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246" t="s">
        <v>8</v>
      </c>
      <c r="J5" s="162" t="s">
        <v>9</v>
      </c>
      <c r="K5" s="243" t="s">
        <v>10</v>
      </c>
      <c r="L5" s="98"/>
      <c r="Q5" s="98"/>
      <c r="R5" s="144"/>
      <c r="U5" s="145"/>
      <c r="V5" s="122"/>
      <c r="W5" s="98"/>
      <c r="AB5" s="98"/>
      <c r="AC5" s="144"/>
      <c r="AF5" s="145"/>
      <c r="AG5" s="122"/>
      <c r="AH5" s="98"/>
      <c r="AM5" s="98"/>
      <c r="AN5" s="144"/>
      <c r="AQ5" s="145"/>
      <c r="AR5" s="122"/>
      <c r="AS5" s="98"/>
      <c r="AX5" s="98"/>
      <c r="AY5" s="144"/>
      <c r="BB5" s="145"/>
      <c r="BC5" s="122"/>
      <c r="BD5" s="98"/>
      <c r="BI5" s="98"/>
      <c r="BJ5" s="144"/>
      <c r="BM5" s="145"/>
      <c r="BN5" s="122"/>
      <c r="BO5" s="98"/>
      <c r="BT5" s="98"/>
      <c r="BU5" s="144"/>
      <c r="BX5" s="145"/>
      <c r="BY5" s="122"/>
      <c r="BZ5" s="98"/>
      <c r="CE5" s="98"/>
      <c r="CF5" s="144"/>
      <c r="CI5" s="145"/>
      <c r="CJ5" s="122"/>
      <c r="CK5" s="98"/>
      <c r="CP5" s="98"/>
      <c r="CQ5" s="144"/>
      <c r="CT5" s="145"/>
      <c r="CU5" s="122"/>
      <c r="CV5" s="98"/>
      <c r="DA5" s="98"/>
      <c r="DB5" s="144"/>
      <c r="DE5" s="145"/>
      <c r="DF5" s="122"/>
      <c r="DG5" s="98"/>
      <c r="DL5" s="98"/>
      <c r="DM5" s="144"/>
      <c r="DP5" s="145"/>
      <c r="DQ5" s="122"/>
      <c r="DR5" s="98"/>
      <c r="DW5" s="98"/>
      <c r="DX5" s="144"/>
      <c r="EA5" s="145"/>
      <c r="EB5" s="122"/>
      <c r="EC5" s="98"/>
      <c r="EH5" s="98"/>
      <c r="EI5" s="144"/>
      <c r="EL5" s="145"/>
      <c r="EM5" s="122"/>
      <c r="EN5" s="98"/>
      <c r="ES5" s="98"/>
      <c r="ET5" s="144"/>
      <c r="EW5" s="145"/>
      <c r="EX5" s="122"/>
      <c r="EY5" s="98"/>
      <c r="FD5" s="98"/>
      <c r="FE5" s="144"/>
      <c r="FH5" s="145"/>
      <c r="FI5" s="122"/>
      <c r="FJ5" s="98"/>
      <c r="FO5" s="98"/>
      <c r="FP5" s="144"/>
      <c r="FS5" s="145"/>
      <c r="FT5" s="122"/>
      <c r="FU5" s="98"/>
      <c r="FZ5" s="98"/>
      <c r="GA5" s="144"/>
      <c r="GD5" s="145"/>
      <c r="GE5" s="122"/>
      <c r="GF5" s="98"/>
      <c r="GK5" s="98"/>
      <c r="GL5" s="144"/>
      <c r="GO5" s="145"/>
      <c r="GP5" s="122"/>
      <c r="GQ5" s="98"/>
      <c r="GV5" s="98"/>
      <c r="GW5" s="144"/>
      <c r="GZ5" s="145"/>
      <c r="HA5" s="122"/>
      <c r="HB5" s="98"/>
      <c r="HG5" s="98"/>
      <c r="HH5" s="144"/>
      <c r="HK5" s="145"/>
      <c r="HL5" s="122"/>
      <c r="HM5" s="98"/>
      <c r="HR5" s="98"/>
      <c r="HS5" s="144"/>
      <c r="HV5" s="145"/>
      <c r="HW5" s="122"/>
      <c r="HX5" s="98"/>
      <c r="IC5" s="98"/>
      <c r="ID5" s="144"/>
      <c r="IG5" s="145"/>
      <c r="IH5" s="122"/>
      <c r="II5" s="98"/>
      <c r="IN5" s="98"/>
      <c r="IO5" s="144"/>
      <c r="IR5" s="145"/>
      <c r="IS5" s="122"/>
      <c r="IT5" s="98"/>
    </row>
    <row r="6" spans="1:11" ht="39.75" customHeight="1">
      <c r="A6" s="95">
        <v>1</v>
      </c>
      <c r="B6" s="164" t="s">
        <v>437</v>
      </c>
      <c r="C6" s="95"/>
      <c r="D6" s="95" t="s">
        <v>47</v>
      </c>
      <c r="E6" s="95">
        <v>900</v>
      </c>
      <c r="F6" s="186"/>
      <c r="G6" s="112"/>
      <c r="H6" s="95"/>
      <c r="I6" s="95"/>
      <c r="J6" s="114"/>
      <c r="K6" s="95"/>
    </row>
    <row r="7" spans="1:10" ht="24.75" customHeight="1">
      <c r="A7" s="100"/>
      <c r="B7" s="122"/>
      <c r="C7" s="100"/>
      <c r="D7" s="100"/>
      <c r="E7" s="97" t="s">
        <v>24</v>
      </c>
      <c r="F7" s="98"/>
      <c r="G7" s="174"/>
      <c r="H7" s="100" t="s">
        <v>25</v>
      </c>
      <c r="I7" s="97"/>
      <c r="J7" s="101"/>
    </row>
    <row r="8" ht="12.75">
      <c r="F8" s="82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1:K12"/>
  <sheetViews>
    <sheetView tabSelected="1" zoomScalePageLayoutView="0" workbookViewId="0" topLeftCell="A1">
      <selection activeCell="N8" sqref="N8"/>
    </sheetView>
  </sheetViews>
  <sheetFormatPr defaultColWidth="8.375" defaultRowHeight="12.75"/>
  <cols>
    <col min="1" max="1" width="7.00390625" style="81" customWidth="1"/>
    <col min="2" max="2" width="72.375" style="82" customWidth="1"/>
    <col min="3" max="3" width="11.375" style="81" customWidth="1"/>
    <col min="4" max="4" width="7.375" style="81" customWidth="1"/>
    <col min="5" max="5" width="9.375" style="81" customWidth="1"/>
    <col min="6" max="6" width="9.125" style="81" customWidth="1"/>
    <col min="7" max="7" width="11.625" style="81" customWidth="1"/>
    <col min="8" max="8" width="6.375" style="81" customWidth="1"/>
    <col min="9" max="9" width="9.625" style="81" customWidth="1"/>
    <col min="10" max="10" width="13.375" style="81" customWidth="1"/>
    <col min="11" max="11" width="14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4.75" customHeight="1" thickBot="1">
      <c r="A4" s="85"/>
      <c r="B4" s="86" t="s">
        <v>368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0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188" t="s">
        <v>7</v>
      </c>
      <c r="I5" s="263" t="s">
        <v>8</v>
      </c>
      <c r="J5" s="262" t="s">
        <v>9</v>
      </c>
      <c r="K5" s="243" t="s">
        <v>10</v>
      </c>
    </row>
    <row r="6" spans="1:11" ht="33" customHeight="1">
      <c r="A6" s="268">
        <v>1</v>
      </c>
      <c r="B6" s="146" t="s">
        <v>440</v>
      </c>
      <c r="C6" s="93" t="s">
        <v>211</v>
      </c>
      <c r="D6" s="93" t="s">
        <v>14</v>
      </c>
      <c r="E6" s="93">
        <v>400</v>
      </c>
      <c r="F6" s="129"/>
      <c r="G6" s="99"/>
      <c r="H6" s="93"/>
      <c r="I6" s="223"/>
      <c r="J6" s="114"/>
      <c r="K6" s="95"/>
    </row>
    <row r="7" spans="1:11" ht="45" customHeight="1">
      <c r="A7" s="268">
        <v>2</v>
      </c>
      <c r="B7" s="127" t="s">
        <v>212</v>
      </c>
      <c r="C7" s="128" t="s">
        <v>439</v>
      </c>
      <c r="D7" s="96" t="s">
        <v>14</v>
      </c>
      <c r="E7" s="96">
        <v>30</v>
      </c>
      <c r="F7" s="129"/>
      <c r="G7" s="99"/>
      <c r="H7" s="93"/>
      <c r="I7" s="223"/>
      <c r="J7" s="114"/>
      <c r="K7" s="95"/>
    </row>
    <row r="8" spans="1:11" ht="49.5" customHeight="1">
      <c r="A8" s="268">
        <v>3</v>
      </c>
      <c r="B8" s="127" t="s">
        <v>213</v>
      </c>
      <c r="C8" s="324" t="s">
        <v>482</v>
      </c>
      <c r="D8" s="96" t="s">
        <v>14</v>
      </c>
      <c r="E8" s="96">
        <v>300</v>
      </c>
      <c r="F8" s="129"/>
      <c r="G8" s="99"/>
      <c r="H8" s="96"/>
      <c r="I8" s="223"/>
      <c r="J8" s="114"/>
      <c r="K8" s="95"/>
    </row>
    <row r="9" spans="1:11" ht="29.25" customHeight="1">
      <c r="A9" s="268">
        <v>4</v>
      </c>
      <c r="B9" s="127" t="s">
        <v>74</v>
      </c>
      <c r="C9" s="309"/>
      <c r="D9" s="96" t="s">
        <v>14</v>
      </c>
      <c r="E9" s="96">
        <v>2</v>
      </c>
      <c r="F9" s="129"/>
      <c r="G9" s="99"/>
      <c r="H9" s="96"/>
      <c r="I9" s="223"/>
      <c r="J9" s="114"/>
      <c r="K9" s="95"/>
    </row>
    <row r="10" spans="1:11" ht="33.75" customHeight="1">
      <c r="A10" s="268">
        <v>5</v>
      </c>
      <c r="B10" s="219" t="s">
        <v>438</v>
      </c>
      <c r="C10" s="325" t="s">
        <v>76</v>
      </c>
      <c r="D10" s="93" t="s">
        <v>14</v>
      </c>
      <c r="E10" s="93">
        <v>5</v>
      </c>
      <c r="F10" s="129"/>
      <c r="G10" s="99"/>
      <c r="H10" s="93"/>
      <c r="I10" s="223"/>
      <c r="J10" s="114"/>
      <c r="K10" s="95"/>
    </row>
    <row r="11" spans="1:11" ht="26.25" customHeight="1">
      <c r="A11" s="268">
        <v>6</v>
      </c>
      <c r="B11" s="163" t="s">
        <v>77</v>
      </c>
      <c r="C11" s="301"/>
      <c r="D11" s="116" t="s">
        <v>14</v>
      </c>
      <c r="E11" s="96">
        <v>10</v>
      </c>
      <c r="F11" s="129"/>
      <c r="G11" s="99"/>
      <c r="H11" s="96"/>
      <c r="I11" s="223"/>
      <c r="J11" s="114"/>
      <c r="K11" s="95"/>
    </row>
    <row r="12" spans="1:10" ht="24" customHeight="1">
      <c r="A12" s="100"/>
      <c r="B12" s="122"/>
      <c r="C12" s="100"/>
      <c r="D12" s="100"/>
      <c r="E12" s="97" t="s">
        <v>24</v>
      </c>
      <c r="F12" s="98"/>
      <c r="G12" s="218"/>
      <c r="H12" s="100" t="s">
        <v>25</v>
      </c>
      <c r="I12" s="97"/>
      <c r="J12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</sheetPr>
  <dimension ref="A1:K7"/>
  <sheetViews>
    <sheetView zoomScale="90" zoomScaleNormal="90" zoomScalePageLayoutView="0" workbookViewId="0" topLeftCell="A1">
      <selection activeCell="B11" sqref="B11"/>
    </sheetView>
  </sheetViews>
  <sheetFormatPr defaultColWidth="8.375" defaultRowHeight="12.75"/>
  <cols>
    <col min="1" max="1" width="6.375" style="81" customWidth="1"/>
    <col min="2" max="2" width="94.375" style="82" customWidth="1"/>
    <col min="3" max="3" width="13.375" style="81" customWidth="1"/>
    <col min="4" max="4" width="8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1.625" style="81" customWidth="1"/>
    <col min="11" max="11" width="17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30" customHeight="1" thickBot="1">
      <c r="A4" s="85"/>
      <c r="B4" s="86" t="s">
        <v>369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1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246" t="s">
        <v>8</v>
      </c>
      <c r="J5" s="162" t="s">
        <v>9</v>
      </c>
      <c r="K5" s="243" t="s">
        <v>10</v>
      </c>
    </row>
    <row r="6" spans="1:11" ht="198.75" customHeight="1">
      <c r="A6" s="93">
        <v>1</v>
      </c>
      <c r="B6" s="270" t="s">
        <v>441</v>
      </c>
      <c r="C6" s="128" t="s">
        <v>241</v>
      </c>
      <c r="D6" s="128" t="s">
        <v>14</v>
      </c>
      <c r="E6" s="96">
        <v>36</v>
      </c>
      <c r="F6" s="269"/>
      <c r="G6" s="269"/>
      <c r="H6" s="96"/>
      <c r="I6" s="113"/>
      <c r="J6" s="112"/>
      <c r="K6" s="96"/>
    </row>
    <row r="7" spans="1:10" ht="30" customHeight="1">
      <c r="A7" s="100"/>
      <c r="B7" s="122"/>
      <c r="C7" s="100"/>
      <c r="D7" s="100"/>
      <c r="E7" s="97" t="s">
        <v>24</v>
      </c>
      <c r="F7" s="98"/>
      <c r="G7" s="218"/>
      <c r="H7" s="100" t="s">
        <v>25</v>
      </c>
      <c r="I7" s="97"/>
      <c r="J7" s="106"/>
    </row>
    <row r="8" ht="24.75" customHeight="1"/>
    <row r="9" ht="32.25" customHeight="1"/>
    <row r="10" ht="27" customHeight="1"/>
    <row r="11" ht="390" customHeight="1"/>
    <row r="12" ht="390" customHeight="1"/>
    <row r="13" ht="390" customHeight="1"/>
    <row r="14" ht="390" customHeight="1"/>
    <row r="15" ht="390" customHeight="1"/>
    <row r="16" ht="390" customHeight="1"/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9"/>
  <sheetViews>
    <sheetView zoomScale="90" zoomScaleNormal="90" zoomScalePageLayoutView="0" workbookViewId="0" topLeftCell="A10">
      <selection activeCell="B2" sqref="B2"/>
    </sheetView>
  </sheetViews>
  <sheetFormatPr defaultColWidth="8.375" defaultRowHeight="12.75"/>
  <cols>
    <col min="1" max="1" width="10.125" style="81" customWidth="1"/>
    <col min="2" max="2" width="74.37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7.625" style="81" customWidth="1"/>
    <col min="9" max="9" width="10.625" style="81" customWidth="1"/>
    <col min="10" max="10" width="13.375" style="81" customWidth="1"/>
    <col min="11" max="11" width="18.00390625" style="81" customWidth="1"/>
    <col min="12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343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8.25" customHeight="1" thickBot="1">
      <c r="A5" s="90" t="s">
        <v>55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91" t="s">
        <v>8</v>
      </c>
      <c r="J5" s="91" t="s">
        <v>9</v>
      </c>
      <c r="K5" s="92" t="s">
        <v>10</v>
      </c>
    </row>
    <row r="6" spans="1:11" ht="77.25" customHeight="1">
      <c r="A6" s="93">
        <v>1</v>
      </c>
      <c r="B6" s="123" t="s">
        <v>460</v>
      </c>
      <c r="C6" s="299"/>
      <c r="D6" s="93" t="s">
        <v>14</v>
      </c>
      <c r="E6" s="93">
        <v>700</v>
      </c>
      <c r="F6" s="129"/>
      <c r="G6" s="99"/>
      <c r="H6" s="93"/>
      <c r="I6" s="99"/>
      <c r="J6" s="101"/>
      <c r="K6" s="93"/>
    </row>
    <row r="7" spans="1:11" ht="23.25" customHeight="1">
      <c r="A7" s="117">
        <v>2</v>
      </c>
      <c r="B7" s="130" t="s">
        <v>79</v>
      </c>
      <c r="C7" s="117" t="s">
        <v>233</v>
      </c>
      <c r="D7" s="117" t="s">
        <v>14</v>
      </c>
      <c r="E7" s="117">
        <v>600</v>
      </c>
      <c r="F7" s="131"/>
      <c r="G7" s="99"/>
      <c r="H7" s="117"/>
      <c r="I7" s="99"/>
      <c r="J7" s="101"/>
      <c r="K7" s="117"/>
    </row>
    <row r="8" spans="1:11" ht="24" customHeight="1">
      <c r="A8" s="119">
        <v>3</v>
      </c>
      <c r="B8" s="132" t="s">
        <v>80</v>
      </c>
      <c r="C8" s="119" t="s">
        <v>234</v>
      </c>
      <c r="D8" s="119" t="s">
        <v>47</v>
      </c>
      <c r="E8" s="119">
        <v>500</v>
      </c>
      <c r="F8" s="133"/>
      <c r="G8" s="99"/>
      <c r="H8" s="119"/>
      <c r="I8" s="99"/>
      <c r="J8" s="101"/>
      <c r="K8" s="119"/>
    </row>
    <row r="9" spans="1:11" ht="26.25" customHeight="1">
      <c r="A9" s="119">
        <v>4</v>
      </c>
      <c r="B9" s="132" t="s">
        <v>81</v>
      </c>
      <c r="C9" s="119" t="s">
        <v>82</v>
      </c>
      <c r="D9" s="119" t="s">
        <v>47</v>
      </c>
      <c r="E9" s="119">
        <v>40</v>
      </c>
      <c r="F9" s="133"/>
      <c r="G9" s="99"/>
      <c r="H9" s="119"/>
      <c r="I9" s="99"/>
      <c r="J9" s="101"/>
      <c r="K9" s="119"/>
    </row>
    <row r="10" spans="1:11" ht="35.25" customHeight="1">
      <c r="A10" s="119">
        <v>5</v>
      </c>
      <c r="B10" s="134" t="s">
        <v>376</v>
      </c>
      <c r="C10" s="119" t="s">
        <v>235</v>
      </c>
      <c r="D10" s="119" t="s">
        <v>47</v>
      </c>
      <c r="E10" s="119">
        <v>200</v>
      </c>
      <c r="F10" s="133"/>
      <c r="G10" s="99"/>
      <c r="H10" s="119"/>
      <c r="I10" s="99"/>
      <c r="J10" s="101"/>
      <c r="K10" s="119"/>
    </row>
    <row r="11" spans="1:11" ht="28.5" customHeight="1">
      <c r="A11" s="119">
        <v>6</v>
      </c>
      <c r="B11" s="135" t="s">
        <v>84</v>
      </c>
      <c r="C11" s="119" t="s">
        <v>380</v>
      </c>
      <c r="D11" s="119" t="s">
        <v>14</v>
      </c>
      <c r="E11" s="119">
        <v>200</v>
      </c>
      <c r="F11" s="133"/>
      <c r="G11" s="99"/>
      <c r="H11" s="119"/>
      <c r="I11" s="99"/>
      <c r="J11" s="101"/>
      <c r="K11" s="119"/>
    </row>
    <row r="12" spans="1:11" ht="28.5" customHeight="1">
      <c r="A12" s="119">
        <v>7</v>
      </c>
      <c r="B12" s="135" t="s">
        <v>84</v>
      </c>
      <c r="C12" s="119" t="s">
        <v>381</v>
      </c>
      <c r="D12" s="119" t="s">
        <v>47</v>
      </c>
      <c r="E12" s="119">
        <v>40</v>
      </c>
      <c r="F12" s="133"/>
      <c r="G12" s="99"/>
      <c r="H12" s="119"/>
      <c r="I12" s="99"/>
      <c r="J12" s="101"/>
      <c r="K12" s="119"/>
    </row>
    <row r="13" spans="1:11" ht="58.5" customHeight="1">
      <c r="A13" s="119">
        <v>8</v>
      </c>
      <c r="B13" s="136" t="s">
        <v>377</v>
      </c>
      <c r="C13" s="119">
        <v>12</v>
      </c>
      <c r="D13" s="119" t="s">
        <v>14</v>
      </c>
      <c r="E13" s="119">
        <v>20</v>
      </c>
      <c r="F13" s="133"/>
      <c r="G13" s="99"/>
      <c r="H13" s="119"/>
      <c r="I13" s="99"/>
      <c r="J13" s="101"/>
      <c r="K13" s="119"/>
    </row>
    <row r="14" spans="1:11" ht="60.75" customHeight="1">
      <c r="A14" s="119">
        <v>9</v>
      </c>
      <c r="B14" s="136" t="s">
        <v>378</v>
      </c>
      <c r="C14" s="119">
        <v>14</v>
      </c>
      <c r="D14" s="119" t="s">
        <v>14</v>
      </c>
      <c r="E14" s="119">
        <v>60</v>
      </c>
      <c r="F14" s="133"/>
      <c r="G14" s="99"/>
      <c r="H14" s="119"/>
      <c r="I14" s="99"/>
      <c r="J14" s="101"/>
      <c r="K14" s="119"/>
    </row>
    <row r="15" spans="1:11" ht="60.75" customHeight="1">
      <c r="A15" s="119">
        <v>10</v>
      </c>
      <c r="B15" s="136" t="s">
        <v>377</v>
      </c>
      <c r="C15" s="119">
        <v>16</v>
      </c>
      <c r="D15" s="119" t="s">
        <v>14</v>
      </c>
      <c r="E15" s="119">
        <v>300</v>
      </c>
      <c r="F15" s="133"/>
      <c r="G15" s="99"/>
      <c r="H15" s="119"/>
      <c r="I15" s="99"/>
      <c r="J15" s="101"/>
      <c r="K15" s="119"/>
    </row>
    <row r="16" spans="1:11" ht="57" customHeight="1">
      <c r="A16" s="119">
        <v>11</v>
      </c>
      <c r="B16" s="136" t="s">
        <v>377</v>
      </c>
      <c r="C16" s="119">
        <v>18</v>
      </c>
      <c r="D16" s="119" t="s">
        <v>14</v>
      </c>
      <c r="E16" s="119">
        <v>500</v>
      </c>
      <c r="F16" s="133"/>
      <c r="G16" s="99"/>
      <c r="H16" s="119"/>
      <c r="I16" s="99"/>
      <c r="J16" s="101"/>
      <c r="K16" s="119"/>
    </row>
    <row r="17" spans="1:11" ht="61.5" customHeight="1">
      <c r="A17" s="119">
        <v>12</v>
      </c>
      <c r="B17" s="136" t="s">
        <v>378</v>
      </c>
      <c r="C17" s="119">
        <v>20</v>
      </c>
      <c r="D17" s="119" t="s">
        <v>14</v>
      </c>
      <c r="E17" s="119">
        <v>120</v>
      </c>
      <c r="F17" s="133"/>
      <c r="G17" s="99"/>
      <c r="H17" s="119"/>
      <c r="I17" s="99"/>
      <c r="J17" s="101"/>
      <c r="K17" s="119"/>
    </row>
    <row r="18" spans="1:11" ht="59.25" customHeight="1">
      <c r="A18" s="119">
        <v>13</v>
      </c>
      <c r="B18" s="136" t="s">
        <v>377</v>
      </c>
      <c r="C18" s="119">
        <v>22</v>
      </c>
      <c r="D18" s="119" t="s">
        <v>14</v>
      </c>
      <c r="E18" s="119">
        <v>50</v>
      </c>
      <c r="F18" s="133"/>
      <c r="G18" s="99"/>
      <c r="H18" s="119"/>
      <c r="I18" s="99"/>
      <c r="J18" s="101"/>
      <c r="K18" s="119"/>
    </row>
    <row r="19" spans="1:11" ht="57.75" customHeight="1">
      <c r="A19" s="119">
        <v>14</v>
      </c>
      <c r="B19" s="136" t="s">
        <v>377</v>
      </c>
      <c r="C19" s="119">
        <v>24</v>
      </c>
      <c r="D19" s="119" t="s">
        <v>14</v>
      </c>
      <c r="E19" s="119">
        <v>10</v>
      </c>
      <c r="F19" s="133"/>
      <c r="G19" s="99"/>
      <c r="H19" s="119"/>
      <c r="I19" s="99"/>
      <c r="J19" s="101"/>
      <c r="K19" s="119"/>
    </row>
    <row r="20" spans="1:11" ht="69.75" customHeight="1">
      <c r="A20" s="119">
        <v>15</v>
      </c>
      <c r="B20" s="136" t="s">
        <v>379</v>
      </c>
      <c r="C20" s="119">
        <v>12</v>
      </c>
      <c r="D20" s="119" t="s">
        <v>14</v>
      </c>
      <c r="E20" s="119">
        <v>10</v>
      </c>
      <c r="F20" s="133"/>
      <c r="G20" s="99"/>
      <c r="H20" s="119"/>
      <c r="I20" s="99"/>
      <c r="J20" s="101"/>
      <c r="K20" s="119"/>
    </row>
    <row r="21" spans="1:11" ht="70.5" customHeight="1">
      <c r="A21" s="119">
        <v>16</v>
      </c>
      <c r="B21" s="136" t="s">
        <v>379</v>
      </c>
      <c r="C21" s="119">
        <v>14</v>
      </c>
      <c r="D21" s="119" t="s">
        <v>14</v>
      </c>
      <c r="E21" s="119">
        <v>10</v>
      </c>
      <c r="F21" s="133"/>
      <c r="G21" s="99"/>
      <c r="H21" s="119"/>
      <c r="I21" s="99"/>
      <c r="J21" s="101"/>
      <c r="K21" s="119"/>
    </row>
    <row r="22" spans="1:11" ht="70.5" customHeight="1">
      <c r="A22" s="119">
        <v>17</v>
      </c>
      <c r="B22" s="136" t="s">
        <v>379</v>
      </c>
      <c r="C22" s="119">
        <v>16</v>
      </c>
      <c r="D22" s="119" t="s">
        <v>14</v>
      </c>
      <c r="E22" s="119">
        <v>10</v>
      </c>
      <c r="F22" s="133"/>
      <c r="G22" s="99"/>
      <c r="H22" s="119"/>
      <c r="I22" s="99"/>
      <c r="J22" s="101"/>
      <c r="K22" s="119"/>
    </row>
    <row r="23" spans="1:11" ht="68.25" customHeight="1">
      <c r="A23" s="119">
        <v>18</v>
      </c>
      <c r="B23" s="136" t="s">
        <v>379</v>
      </c>
      <c r="C23" s="119">
        <v>18</v>
      </c>
      <c r="D23" s="119" t="s">
        <v>14</v>
      </c>
      <c r="E23" s="119">
        <v>10</v>
      </c>
      <c r="F23" s="133"/>
      <c r="G23" s="99"/>
      <c r="H23" s="119"/>
      <c r="I23" s="99"/>
      <c r="J23" s="101"/>
      <c r="K23" s="119"/>
    </row>
    <row r="24" spans="1:11" ht="20.25" customHeight="1">
      <c r="A24" s="119">
        <v>19</v>
      </c>
      <c r="B24" s="132" t="s">
        <v>85</v>
      </c>
      <c r="C24" s="119"/>
      <c r="D24" s="120" t="s">
        <v>47</v>
      </c>
      <c r="E24" s="119">
        <v>100</v>
      </c>
      <c r="F24" s="133"/>
      <c r="G24" s="99"/>
      <c r="H24" s="119"/>
      <c r="I24" s="99"/>
      <c r="J24" s="101"/>
      <c r="K24" s="119"/>
    </row>
    <row r="25" spans="1:11" ht="23.25" customHeight="1">
      <c r="A25" s="119">
        <v>20</v>
      </c>
      <c r="B25" s="135" t="s">
        <v>65</v>
      </c>
      <c r="C25" s="119">
        <v>28</v>
      </c>
      <c r="D25" s="119" t="s">
        <v>47</v>
      </c>
      <c r="E25" s="119">
        <v>10</v>
      </c>
      <c r="F25" s="133"/>
      <c r="G25" s="99"/>
      <c r="H25" s="119"/>
      <c r="I25" s="99"/>
      <c r="J25" s="101"/>
      <c r="K25" s="120"/>
    </row>
    <row r="26" spans="1:11" ht="21.75" customHeight="1">
      <c r="A26" s="119">
        <v>21</v>
      </c>
      <c r="B26" s="135" t="s">
        <v>65</v>
      </c>
      <c r="C26" s="119">
        <v>26</v>
      </c>
      <c r="D26" s="119" t="s">
        <v>47</v>
      </c>
      <c r="E26" s="119">
        <v>10</v>
      </c>
      <c r="F26" s="133"/>
      <c r="G26" s="99"/>
      <c r="H26" s="119"/>
      <c r="I26" s="99"/>
      <c r="J26" s="101"/>
      <c r="K26" s="120"/>
    </row>
    <row r="27" spans="1:11" ht="21.75" customHeight="1">
      <c r="A27" s="119">
        <v>22</v>
      </c>
      <c r="B27" s="135" t="s">
        <v>325</v>
      </c>
      <c r="C27" s="119">
        <v>28</v>
      </c>
      <c r="D27" s="119" t="s">
        <v>47</v>
      </c>
      <c r="E27" s="119">
        <v>4</v>
      </c>
      <c r="F27" s="133"/>
      <c r="G27" s="99"/>
      <c r="H27" s="119"/>
      <c r="I27" s="99"/>
      <c r="J27" s="101"/>
      <c r="K27" s="120"/>
    </row>
    <row r="28" spans="1:11" ht="24.75" customHeight="1">
      <c r="A28" s="119">
        <v>23</v>
      </c>
      <c r="B28" s="135" t="s">
        <v>325</v>
      </c>
      <c r="C28" s="119">
        <v>30</v>
      </c>
      <c r="D28" s="119" t="s">
        <v>47</v>
      </c>
      <c r="E28" s="119">
        <v>4</v>
      </c>
      <c r="F28" s="133"/>
      <c r="G28" s="99"/>
      <c r="H28" s="119"/>
      <c r="I28" s="99"/>
      <c r="J28" s="137"/>
      <c r="K28" s="120"/>
    </row>
    <row r="29" spans="1:10" ht="28.5" customHeight="1">
      <c r="A29" s="100"/>
      <c r="B29" s="122"/>
      <c r="C29" s="100"/>
      <c r="D29" s="100"/>
      <c r="E29" s="97" t="s">
        <v>24</v>
      </c>
      <c r="F29" s="98"/>
      <c r="G29" s="105"/>
      <c r="H29" s="100" t="s">
        <v>25</v>
      </c>
      <c r="I29" s="97"/>
      <c r="J29" s="138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1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</sheetPr>
  <dimension ref="A1:K8"/>
  <sheetViews>
    <sheetView zoomScalePageLayoutView="0" workbookViewId="0" topLeftCell="A1">
      <selection activeCell="B9" sqref="B9:B10"/>
    </sheetView>
  </sheetViews>
  <sheetFormatPr defaultColWidth="8.375" defaultRowHeight="12.75"/>
  <cols>
    <col min="1" max="1" width="6.375" style="81" customWidth="1"/>
    <col min="2" max="2" width="61.75390625" style="82" customWidth="1"/>
    <col min="3" max="3" width="16.875" style="81" customWidth="1"/>
    <col min="4" max="4" width="7.375" style="81" customWidth="1"/>
    <col min="5" max="5" width="12.375" style="81" customWidth="1"/>
    <col min="6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17.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4" customHeight="1" thickBot="1">
      <c r="A4" s="85"/>
      <c r="B4" s="86" t="s">
        <v>370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3.75">
      <c r="A5" s="322" t="s">
        <v>0</v>
      </c>
      <c r="B5" s="246" t="s">
        <v>1</v>
      </c>
      <c r="C5" s="246" t="s">
        <v>2</v>
      </c>
      <c r="D5" s="246" t="s">
        <v>3</v>
      </c>
      <c r="E5" s="246" t="s">
        <v>4</v>
      </c>
      <c r="F5" s="317" t="s">
        <v>5</v>
      </c>
      <c r="G5" s="198" t="s">
        <v>6</v>
      </c>
      <c r="H5" s="318" t="s">
        <v>7</v>
      </c>
      <c r="I5" s="323" t="s">
        <v>8</v>
      </c>
      <c r="J5" s="265" t="s">
        <v>9</v>
      </c>
      <c r="K5" s="249" t="s">
        <v>10</v>
      </c>
    </row>
    <row r="6" spans="1:11" ht="48.75" customHeight="1">
      <c r="A6" s="119" t="s">
        <v>11</v>
      </c>
      <c r="B6" s="176" t="s">
        <v>268</v>
      </c>
      <c r="C6" s="310"/>
      <c r="D6" s="119" t="s">
        <v>47</v>
      </c>
      <c r="E6" s="119">
        <v>20</v>
      </c>
      <c r="F6" s="133"/>
      <c r="G6" s="308"/>
      <c r="H6" s="119"/>
      <c r="I6" s="119"/>
      <c r="J6" s="174"/>
      <c r="K6" s="119"/>
    </row>
    <row r="7" spans="1:10" ht="27.75" customHeight="1">
      <c r="A7" s="100"/>
      <c r="B7" s="122"/>
      <c r="C7" s="100"/>
      <c r="D7" s="100"/>
      <c r="E7" s="97" t="s">
        <v>24</v>
      </c>
      <c r="F7" s="98"/>
      <c r="G7" s="278"/>
      <c r="H7" s="100" t="s">
        <v>25</v>
      </c>
      <c r="I7" s="97"/>
      <c r="J7" s="106"/>
    </row>
    <row r="8" ht="12.75">
      <c r="B8" s="82" t="s">
        <v>222</v>
      </c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1"/>
  </sheetPr>
  <dimension ref="A1:K13"/>
  <sheetViews>
    <sheetView zoomScalePageLayoutView="0" workbookViewId="0" topLeftCell="A1">
      <selection activeCell="G24" sqref="G24"/>
    </sheetView>
  </sheetViews>
  <sheetFormatPr defaultColWidth="8.375" defaultRowHeight="12.75"/>
  <cols>
    <col min="1" max="1" width="7.375" style="81" customWidth="1"/>
    <col min="2" max="2" width="60.87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0.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4.75" customHeight="1" thickBot="1">
      <c r="A4" s="85"/>
      <c r="B4" s="86" t="s">
        <v>371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5.2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188" t="s">
        <v>7</v>
      </c>
      <c r="I5" s="263" t="s">
        <v>8</v>
      </c>
      <c r="J5" s="262" t="s">
        <v>9</v>
      </c>
      <c r="K5" s="243" t="s">
        <v>10</v>
      </c>
    </row>
    <row r="6" spans="1:11" ht="25.5" customHeight="1">
      <c r="A6" s="96">
        <v>1</v>
      </c>
      <c r="B6" s="115" t="s">
        <v>444</v>
      </c>
      <c r="C6" s="95" t="s">
        <v>214</v>
      </c>
      <c r="D6" s="96" t="s">
        <v>47</v>
      </c>
      <c r="E6" s="96">
        <v>600</v>
      </c>
      <c r="F6" s="113"/>
      <c r="G6" s="104"/>
      <c r="H6" s="96"/>
      <c r="I6" s="99"/>
      <c r="J6" s="104"/>
      <c r="K6" s="95"/>
    </row>
    <row r="7" spans="1:11" ht="24" customHeight="1">
      <c r="A7" s="96">
        <v>2</v>
      </c>
      <c r="B7" s="115" t="s">
        <v>444</v>
      </c>
      <c r="C7" s="95" t="s">
        <v>215</v>
      </c>
      <c r="D7" s="116" t="s">
        <v>14</v>
      </c>
      <c r="E7" s="96">
        <v>100</v>
      </c>
      <c r="F7" s="113"/>
      <c r="G7" s="104"/>
      <c r="H7" s="96"/>
      <c r="I7" s="99"/>
      <c r="J7" s="104"/>
      <c r="K7" s="95"/>
    </row>
    <row r="8" spans="1:11" ht="26.25" customHeight="1">
      <c r="A8" s="96">
        <v>3</v>
      </c>
      <c r="B8" s="115" t="s">
        <v>444</v>
      </c>
      <c r="C8" s="95" t="s">
        <v>216</v>
      </c>
      <c r="D8" s="116" t="s">
        <v>47</v>
      </c>
      <c r="E8" s="96">
        <v>250</v>
      </c>
      <c r="F8" s="113"/>
      <c r="G8" s="104"/>
      <c r="H8" s="96"/>
      <c r="I8" s="99"/>
      <c r="J8" s="104"/>
      <c r="K8" s="95"/>
    </row>
    <row r="9" spans="1:11" ht="24" customHeight="1">
      <c r="A9" s="96">
        <v>4</v>
      </c>
      <c r="B9" s="115" t="s">
        <v>444</v>
      </c>
      <c r="C9" s="95" t="s">
        <v>217</v>
      </c>
      <c r="D9" s="116" t="s">
        <v>14</v>
      </c>
      <c r="E9" s="96">
        <v>200</v>
      </c>
      <c r="F9" s="113"/>
      <c r="G9" s="104"/>
      <c r="H9" s="96"/>
      <c r="I9" s="99"/>
      <c r="J9" s="104"/>
      <c r="K9" s="95"/>
    </row>
    <row r="10" spans="1:11" ht="21.75" customHeight="1">
      <c r="A10" s="96">
        <v>5</v>
      </c>
      <c r="B10" s="115" t="s">
        <v>444</v>
      </c>
      <c r="C10" s="152" t="s">
        <v>442</v>
      </c>
      <c r="D10" s="118" t="s">
        <v>14</v>
      </c>
      <c r="E10" s="117">
        <v>60</v>
      </c>
      <c r="F10" s="131"/>
      <c r="G10" s="104"/>
      <c r="H10" s="96"/>
      <c r="I10" s="99"/>
      <c r="J10" s="104"/>
      <c r="K10" s="95"/>
    </row>
    <row r="11" spans="1:11" ht="24" customHeight="1">
      <c r="A11" s="96">
        <v>6</v>
      </c>
      <c r="B11" s="115" t="s">
        <v>444</v>
      </c>
      <c r="C11" s="153" t="s">
        <v>443</v>
      </c>
      <c r="D11" s="120" t="s">
        <v>14</v>
      </c>
      <c r="E11" s="119">
        <v>20</v>
      </c>
      <c r="F11" s="133"/>
      <c r="G11" s="104"/>
      <c r="H11" s="96"/>
      <c r="I11" s="99"/>
      <c r="J11" s="104"/>
      <c r="K11" s="271"/>
    </row>
    <row r="12" spans="1:11" ht="27" customHeight="1">
      <c r="A12" s="96">
        <v>7</v>
      </c>
      <c r="B12" s="115" t="s">
        <v>444</v>
      </c>
      <c r="C12" s="153" t="s">
        <v>308</v>
      </c>
      <c r="D12" s="120" t="s">
        <v>47</v>
      </c>
      <c r="E12" s="119">
        <v>5</v>
      </c>
      <c r="F12" s="133"/>
      <c r="G12" s="104"/>
      <c r="H12" s="96"/>
      <c r="I12" s="99"/>
      <c r="J12" s="104"/>
      <c r="K12" s="153"/>
    </row>
    <row r="13" spans="1:10" ht="30.75" customHeight="1">
      <c r="A13" s="100"/>
      <c r="B13" s="122"/>
      <c r="C13" s="100"/>
      <c r="D13" s="100"/>
      <c r="E13" s="97" t="s">
        <v>24</v>
      </c>
      <c r="F13" s="98"/>
      <c r="G13" s="216"/>
      <c r="H13" s="100" t="s">
        <v>25</v>
      </c>
      <c r="I13" s="97"/>
      <c r="J13" s="105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zoomScalePageLayoutView="0" workbookViewId="0" topLeftCell="A1">
      <selection activeCell="B18" sqref="B18"/>
    </sheetView>
  </sheetViews>
  <sheetFormatPr defaultColWidth="8.375" defaultRowHeight="12.75"/>
  <cols>
    <col min="1" max="1" width="10.125" style="81" customWidth="1"/>
    <col min="2" max="2" width="55.875" style="82" customWidth="1"/>
    <col min="3" max="3" width="18.0039062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0.75390625" style="81" customWidth="1"/>
    <col min="12" max="12" width="10.625" style="81" customWidth="1"/>
    <col min="13" max="16384" width="8.375" style="81" customWidth="1"/>
  </cols>
  <sheetData>
    <row r="1" s="261" customFormat="1" ht="16.5" thickBot="1">
      <c r="B1" s="296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5.5" customHeight="1" thickBot="1">
      <c r="A4" s="85"/>
      <c r="B4" s="86" t="s">
        <v>372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51.75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188" t="s">
        <v>7</v>
      </c>
      <c r="I5" s="263" t="s">
        <v>8</v>
      </c>
      <c r="J5" s="262" t="s">
        <v>9</v>
      </c>
      <c r="K5" s="243" t="s">
        <v>10</v>
      </c>
    </row>
    <row r="6" spans="1:11" ht="28.5" customHeight="1">
      <c r="A6" s="95">
        <v>1</v>
      </c>
      <c r="B6" s="276" t="s">
        <v>272</v>
      </c>
      <c r="C6" s="95" t="s">
        <v>219</v>
      </c>
      <c r="D6" s="95" t="s">
        <v>47</v>
      </c>
      <c r="E6" s="95">
        <v>20</v>
      </c>
      <c r="F6" s="272"/>
      <c r="G6" s="103"/>
      <c r="H6" s="94"/>
      <c r="I6" s="101"/>
      <c r="J6" s="279"/>
      <c r="K6" s="153"/>
    </row>
    <row r="7" spans="1:11" ht="35.25" customHeight="1">
      <c r="A7" s="95">
        <v>2</v>
      </c>
      <c r="B7" s="276" t="s">
        <v>271</v>
      </c>
      <c r="C7" s="95" t="s">
        <v>219</v>
      </c>
      <c r="D7" s="95" t="s">
        <v>47</v>
      </c>
      <c r="E7" s="95">
        <v>10</v>
      </c>
      <c r="F7" s="272"/>
      <c r="G7" s="103"/>
      <c r="H7" s="94"/>
      <c r="I7" s="101"/>
      <c r="J7" s="279"/>
      <c r="K7" s="153"/>
    </row>
    <row r="8" spans="1:11" ht="29.25" customHeight="1">
      <c r="A8" s="95">
        <v>3</v>
      </c>
      <c r="B8" s="276" t="s">
        <v>445</v>
      </c>
      <c r="C8" s="95" t="s">
        <v>219</v>
      </c>
      <c r="D8" s="95"/>
      <c r="E8" s="95">
        <v>10</v>
      </c>
      <c r="F8" s="272"/>
      <c r="G8" s="103"/>
      <c r="H8" s="94"/>
      <c r="I8" s="101"/>
      <c r="J8" s="279"/>
      <c r="K8" s="153"/>
    </row>
    <row r="9" spans="1:11" ht="25.5">
      <c r="A9" s="95">
        <v>4</v>
      </c>
      <c r="B9" s="276" t="s">
        <v>446</v>
      </c>
      <c r="C9" s="164" t="s">
        <v>270</v>
      </c>
      <c r="D9" s="95" t="s">
        <v>47</v>
      </c>
      <c r="E9" s="95">
        <v>100</v>
      </c>
      <c r="F9" s="272"/>
      <c r="G9" s="103"/>
      <c r="H9" s="95"/>
      <c r="I9" s="101"/>
      <c r="J9" s="279"/>
      <c r="K9" s="153"/>
    </row>
    <row r="10" spans="1:11" ht="34.5" customHeight="1">
      <c r="A10" s="95">
        <v>5</v>
      </c>
      <c r="B10" s="276" t="s">
        <v>447</v>
      </c>
      <c r="C10" s="164" t="s">
        <v>270</v>
      </c>
      <c r="D10" s="95" t="s">
        <v>47</v>
      </c>
      <c r="E10" s="95">
        <v>20</v>
      </c>
      <c r="F10" s="272"/>
      <c r="G10" s="103"/>
      <c r="H10" s="95"/>
      <c r="I10" s="101"/>
      <c r="J10" s="279"/>
      <c r="K10" s="153"/>
    </row>
    <row r="11" spans="1:11" ht="34.5" customHeight="1">
      <c r="A11" s="95">
        <v>6</v>
      </c>
      <c r="B11" s="276" t="s">
        <v>448</v>
      </c>
      <c r="C11" s="164" t="s">
        <v>270</v>
      </c>
      <c r="D11" s="95" t="s">
        <v>14</v>
      </c>
      <c r="E11" s="95">
        <v>20</v>
      </c>
      <c r="F11" s="272"/>
      <c r="G11" s="103"/>
      <c r="H11" s="95"/>
      <c r="I11" s="101"/>
      <c r="J11" s="279"/>
      <c r="K11" s="153"/>
    </row>
    <row r="12" spans="1:11" ht="45.75" customHeight="1">
      <c r="A12" s="95">
        <v>7</v>
      </c>
      <c r="B12" s="276" t="s">
        <v>450</v>
      </c>
      <c r="C12" s="164" t="s">
        <v>270</v>
      </c>
      <c r="D12" s="95" t="s">
        <v>47</v>
      </c>
      <c r="E12" s="95">
        <v>20</v>
      </c>
      <c r="F12" s="272"/>
      <c r="G12" s="103"/>
      <c r="H12" s="95"/>
      <c r="I12" s="101"/>
      <c r="J12" s="279"/>
      <c r="K12" s="153"/>
    </row>
    <row r="13" spans="1:11" ht="38.25" customHeight="1">
      <c r="A13" s="95">
        <v>8</v>
      </c>
      <c r="B13" s="276" t="s">
        <v>230</v>
      </c>
      <c r="C13" s="95" t="s">
        <v>220</v>
      </c>
      <c r="D13" s="95" t="s">
        <v>47</v>
      </c>
      <c r="E13" s="95">
        <v>20</v>
      </c>
      <c r="F13" s="272"/>
      <c r="G13" s="103"/>
      <c r="H13" s="95"/>
      <c r="I13" s="101"/>
      <c r="J13" s="279"/>
      <c r="K13" s="153"/>
    </row>
    <row r="14" spans="1:11" ht="28.5" customHeight="1">
      <c r="A14" s="95">
        <v>9</v>
      </c>
      <c r="B14" s="276" t="s">
        <v>449</v>
      </c>
      <c r="C14" s="95" t="s">
        <v>220</v>
      </c>
      <c r="D14" s="95" t="s">
        <v>47</v>
      </c>
      <c r="E14" s="95">
        <v>50</v>
      </c>
      <c r="F14" s="272"/>
      <c r="G14" s="103"/>
      <c r="H14" s="95"/>
      <c r="I14" s="101"/>
      <c r="J14" s="279"/>
      <c r="K14" s="153"/>
    </row>
    <row r="15" spans="1:11" ht="26.25" customHeight="1">
      <c r="A15" s="95">
        <v>10</v>
      </c>
      <c r="B15" s="276" t="s">
        <v>231</v>
      </c>
      <c r="C15" s="95" t="s">
        <v>269</v>
      </c>
      <c r="D15" s="95" t="s">
        <v>47</v>
      </c>
      <c r="E15" s="95">
        <v>120</v>
      </c>
      <c r="F15" s="272"/>
      <c r="G15" s="103"/>
      <c r="H15" s="95"/>
      <c r="I15" s="101"/>
      <c r="J15" s="279"/>
      <c r="K15" s="153"/>
    </row>
    <row r="16" spans="1:11" ht="25.5" customHeight="1">
      <c r="A16" s="95">
        <v>11</v>
      </c>
      <c r="B16" s="276" t="s">
        <v>451</v>
      </c>
      <c r="C16" s="95" t="s">
        <v>221</v>
      </c>
      <c r="D16" s="95" t="s">
        <v>47</v>
      </c>
      <c r="E16" s="95">
        <v>50</v>
      </c>
      <c r="F16" s="272"/>
      <c r="G16" s="103"/>
      <c r="H16" s="95"/>
      <c r="I16" s="101"/>
      <c r="J16" s="279"/>
      <c r="K16" s="153"/>
    </row>
    <row r="17" spans="1:11" ht="27" customHeight="1">
      <c r="A17" s="95">
        <v>12</v>
      </c>
      <c r="B17" s="277" t="s">
        <v>452</v>
      </c>
      <c r="C17" s="152" t="s">
        <v>221</v>
      </c>
      <c r="D17" s="152" t="s">
        <v>47</v>
      </c>
      <c r="E17" s="152">
        <v>10</v>
      </c>
      <c r="F17" s="273"/>
      <c r="G17" s="103"/>
      <c r="H17" s="152"/>
      <c r="I17" s="101"/>
      <c r="J17" s="279"/>
      <c r="K17" s="247"/>
    </row>
    <row r="18" spans="1:11" ht="27" customHeight="1">
      <c r="A18" s="95">
        <v>13</v>
      </c>
      <c r="B18" s="132" t="s">
        <v>301</v>
      </c>
      <c r="C18" s="274" t="s">
        <v>302</v>
      </c>
      <c r="D18" s="274" t="s">
        <v>47</v>
      </c>
      <c r="E18" s="274">
        <v>30</v>
      </c>
      <c r="F18" s="275"/>
      <c r="G18" s="103"/>
      <c r="H18" s="153"/>
      <c r="I18" s="101"/>
      <c r="J18" s="279"/>
      <c r="K18" s="153"/>
    </row>
    <row r="19" spans="1:10" ht="35.25" customHeight="1">
      <c r="A19" s="100"/>
      <c r="B19" s="122"/>
      <c r="C19" s="100"/>
      <c r="D19" s="100"/>
      <c r="E19" s="97" t="s">
        <v>24</v>
      </c>
      <c r="F19" s="98"/>
      <c r="G19" s="240"/>
      <c r="H19" s="100" t="s">
        <v>25</v>
      </c>
      <c r="I19" s="97"/>
      <c r="J19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K10"/>
  <sheetViews>
    <sheetView zoomScalePageLayoutView="0" workbookViewId="0" topLeftCell="A1">
      <selection activeCell="B12" sqref="B12"/>
    </sheetView>
  </sheetViews>
  <sheetFormatPr defaultColWidth="8.375" defaultRowHeight="12.75"/>
  <cols>
    <col min="1" max="1" width="7.125" style="81" customWidth="1"/>
    <col min="2" max="2" width="64.375" style="82" customWidth="1"/>
    <col min="3" max="3" width="13.375" style="81" customWidth="1"/>
    <col min="4" max="4" width="7.375" style="81" customWidth="1"/>
    <col min="5" max="5" width="12.375" style="81" customWidth="1"/>
    <col min="6" max="6" width="10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21.25390625" style="81" customWidth="1"/>
    <col min="12" max="12" width="10.625" style="81" customWidth="1"/>
    <col min="13" max="16384" width="8.375" style="81" customWidth="1"/>
  </cols>
  <sheetData>
    <row r="1" s="261" customFormat="1" ht="16.5" thickBot="1">
      <c r="B1" s="296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4" customHeight="1" thickBot="1">
      <c r="A4" s="85"/>
      <c r="B4" s="86" t="s">
        <v>373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6" customHeight="1" thickBot="1">
      <c r="A5" s="244" t="s">
        <v>0</v>
      </c>
      <c r="B5" s="246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188" t="s">
        <v>7</v>
      </c>
      <c r="I5" s="263" t="s">
        <v>8</v>
      </c>
      <c r="J5" s="262" t="s">
        <v>9</v>
      </c>
      <c r="K5" s="243" t="s">
        <v>10</v>
      </c>
    </row>
    <row r="6" spans="1:11" ht="48.75" customHeight="1">
      <c r="A6" s="313" t="s">
        <v>11</v>
      </c>
      <c r="B6" s="132" t="s">
        <v>476</v>
      </c>
      <c r="C6" s="314" t="s">
        <v>453</v>
      </c>
      <c r="D6" s="96" t="s">
        <v>14</v>
      </c>
      <c r="E6" s="282">
        <v>900</v>
      </c>
      <c r="F6" s="280"/>
      <c r="G6" s="104"/>
      <c r="H6" s="96"/>
      <c r="I6" s="103"/>
      <c r="J6" s="281"/>
      <c r="K6" s="153"/>
    </row>
    <row r="7" spans="1:11" ht="56.25" customHeight="1">
      <c r="A7" s="313" t="s">
        <v>35</v>
      </c>
      <c r="B7" s="132" t="s">
        <v>477</v>
      </c>
      <c r="C7" s="206" t="s">
        <v>454</v>
      </c>
      <c r="D7" s="96" t="s">
        <v>47</v>
      </c>
      <c r="E7" s="282">
        <v>18000</v>
      </c>
      <c r="F7" s="280"/>
      <c r="G7" s="104"/>
      <c r="H7" s="96"/>
      <c r="I7" s="103"/>
      <c r="J7" s="281"/>
      <c r="K7" s="153"/>
    </row>
    <row r="8" spans="1:11" ht="52.5" customHeight="1">
      <c r="A8" s="313" t="s">
        <v>16</v>
      </c>
      <c r="B8" s="132" t="s">
        <v>478</v>
      </c>
      <c r="C8" s="206" t="s">
        <v>455</v>
      </c>
      <c r="D8" s="96" t="s">
        <v>47</v>
      </c>
      <c r="E8" s="282">
        <v>1200</v>
      </c>
      <c r="F8" s="280"/>
      <c r="G8" s="104"/>
      <c r="H8" s="96"/>
      <c r="I8" s="103"/>
      <c r="J8" s="281"/>
      <c r="K8" s="153"/>
    </row>
    <row r="9" spans="1:11" ht="42.75" customHeight="1">
      <c r="A9" s="313" t="s">
        <v>18</v>
      </c>
      <c r="B9" s="132" t="s">
        <v>479</v>
      </c>
      <c r="C9" s="206" t="s">
        <v>456</v>
      </c>
      <c r="D9" s="96" t="s">
        <v>47</v>
      </c>
      <c r="E9" s="282">
        <v>400</v>
      </c>
      <c r="F9" s="280"/>
      <c r="G9" s="104"/>
      <c r="H9" s="96"/>
      <c r="I9" s="103"/>
      <c r="J9" s="281"/>
      <c r="K9" s="153"/>
    </row>
    <row r="10" spans="1:10" ht="24.75" customHeight="1">
      <c r="A10" s="100"/>
      <c r="B10" s="122"/>
      <c r="C10" s="100"/>
      <c r="D10" s="100"/>
      <c r="E10" s="97" t="s">
        <v>24</v>
      </c>
      <c r="F10" s="98"/>
      <c r="G10" s="216"/>
      <c r="H10" s="100" t="s">
        <v>25</v>
      </c>
      <c r="I10" s="97"/>
      <c r="J10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K8"/>
  <sheetViews>
    <sheetView zoomScalePageLayoutView="0" workbookViewId="0" topLeftCell="A1">
      <selection activeCell="K20" sqref="K20"/>
    </sheetView>
  </sheetViews>
  <sheetFormatPr defaultColWidth="8.375" defaultRowHeight="12.75"/>
  <cols>
    <col min="1" max="1" width="5.00390625" style="81" customWidth="1"/>
    <col min="2" max="2" width="56.125" style="82" customWidth="1"/>
    <col min="3" max="3" width="17.25390625" style="81" customWidth="1"/>
    <col min="4" max="4" width="7.75390625" style="81" customWidth="1"/>
    <col min="5" max="5" width="11.25390625" style="81" customWidth="1"/>
    <col min="6" max="6" width="9.125" style="81" customWidth="1"/>
    <col min="7" max="7" width="15.00390625" style="81" customWidth="1"/>
    <col min="8" max="8" width="6.375" style="81" customWidth="1"/>
    <col min="9" max="9" width="9.625" style="81" customWidth="1"/>
    <col min="10" max="10" width="17.125" style="81" customWidth="1"/>
    <col min="11" max="11" width="19.75390625" style="81" customWidth="1"/>
    <col min="12" max="12" width="10.625" style="81" customWidth="1"/>
    <col min="13" max="16384" width="8.375" style="81" customWidth="1"/>
  </cols>
  <sheetData>
    <row r="1" s="261" customFormat="1" ht="16.5" thickBot="1">
      <c r="B1" s="296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7.75" customHeight="1" thickBot="1">
      <c r="A4" s="85"/>
      <c r="B4" s="86" t="s">
        <v>374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4.5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246" t="s">
        <v>8</v>
      </c>
      <c r="J5" s="162" t="s">
        <v>9</v>
      </c>
      <c r="K5" s="243" t="s">
        <v>10</v>
      </c>
    </row>
    <row r="6" spans="1:11" ht="27" customHeight="1">
      <c r="A6" s="95">
        <v>1</v>
      </c>
      <c r="B6" s="164" t="s">
        <v>229</v>
      </c>
      <c r="C6" s="283" t="s">
        <v>457</v>
      </c>
      <c r="D6" s="95" t="s">
        <v>47</v>
      </c>
      <c r="E6" s="95">
        <v>60</v>
      </c>
      <c r="F6" s="96"/>
      <c r="G6" s="104"/>
      <c r="H6" s="95"/>
      <c r="I6" s="114"/>
      <c r="J6" s="281"/>
      <c r="K6" s="153"/>
    </row>
    <row r="7" spans="1:11" ht="33" customHeight="1">
      <c r="A7" s="95">
        <v>2</v>
      </c>
      <c r="B7" s="164" t="s">
        <v>273</v>
      </c>
      <c r="C7" s="283" t="s">
        <v>457</v>
      </c>
      <c r="D7" s="95" t="s">
        <v>47</v>
      </c>
      <c r="E7" s="95">
        <v>20</v>
      </c>
      <c r="F7" s="96"/>
      <c r="G7" s="104"/>
      <c r="H7" s="95"/>
      <c r="I7" s="114"/>
      <c r="J7" s="281"/>
      <c r="K7" s="153"/>
    </row>
    <row r="8" spans="1:10" ht="27" customHeight="1">
      <c r="A8" s="100"/>
      <c r="B8" s="122"/>
      <c r="C8" s="100"/>
      <c r="D8" s="100"/>
      <c r="E8" s="97" t="s">
        <v>24</v>
      </c>
      <c r="F8" s="98"/>
      <c r="G8" s="216"/>
      <c r="H8" s="100" t="s">
        <v>25</v>
      </c>
      <c r="I8" s="97"/>
      <c r="J8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6" sqref="B6"/>
    </sheetView>
  </sheetViews>
  <sheetFormatPr defaultColWidth="11.375" defaultRowHeight="12.75"/>
  <cols>
    <col min="1" max="1" width="6.00390625" style="81" customWidth="1"/>
    <col min="2" max="2" width="37.875" style="81" customWidth="1"/>
    <col min="3" max="10" width="11.375" style="81" customWidth="1"/>
    <col min="11" max="11" width="20.125" style="81" customWidth="1"/>
    <col min="12" max="16384" width="11.375" style="81" customWidth="1"/>
  </cols>
  <sheetData>
    <row r="1" s="261" customFormat="1" ht="16.5" thickBot="1">
      <c r="B1" s="296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481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3.7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91" t="s">
        <v>8</v>
      </c>
      <c r="J5" s="162" t="s">
        <v>9</v>
      </c>
      <c r="K5" s="243" t="s">
        <v>10</v>
      </c>
    </row>
    <row r="6" spans="1:11" ht="36.75" customHeight="1">
      <c r="A6" s="93">
        <v>1</v>
      </c>
      <c r="B6" s="167" t="s">
        <v>475</v>
      </c>
      <c r="C6" s="299"/>
      <c r="D6" s="147" t="s">
        <v>322</v>
      </c>
      <c r="E6" s="93">
        <v>10</v>
      </c>
      <c r="F6" s="129"/>
      <c r="G6" s="99"/>
      <c r="H6" s="93"/>
      <c r="I6" s="285"/>
      <c r="J6" s="93"/>
      <c r="K6" s="147"/>
    </row>
    <row r="7" spans="1:10" ht="24" customHeight="1">
      <c r="A7" s="100"/>
      <c r="B7" s="122"/>
      <c r="C7" s="100"/>
      <c r="D7" s="100"/>
      <c r="E7" s="97" t="s">
        <v>24</v>
      </c>
      <c r="F7" s="98"/>
      <c r="G7" s="218"/>
      <c r="H7" s="100" t="s">
        <v>25</v>
      </c>
      <c r="I7" s="97"/>
      <c r="J7" s="284"/>
    </row>
  </sheetData>
  <sheetProtection selectLockedCells="1" selectUnlockedCells="1"/>
  <mergeCells count="1">
    <mergeCell ref="C2:I2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5" sqref="B25:B26"/>
    </sheetView>
  </sheetViews>
  <sheetFormatPr defaultColWidth="9.00390625" defaultRowHeight="12.75"/>
  <cols>
    <col min="1" max="1" width="9.125" style="81" customWidth="1"/>
    <col min="2" max="2" width="49.625" style="81" customWidth="1"/>
    <col min="3" max="3" width="14.75390625" style="81" customWidth="1"/>
    <col min="4" max="4" width="9.125" style="81" customWidth="1"/>
    <col min="5" max="5" width="10.625" style="81" customWidth="1"/>
    <col min="6" max="6" width="10.75390625" style="81" customWidth="1"/>
    <col min="7" max="7" width="12.25390625" style="81" customWidth="1"/>
    <col min="8" max="8" width="8.75390625" style="81" customWidth="1"/>
    <col min="9" max="9" width="10.375" style="81" customWidth="1"/>
    <col min="10" max="10" width="14.875" style="81" customWidth="1"/>
    <col min="11" max="11" width="15.375" style="81" customWidth="1"/>
    <col min="12" max="16384" width="9.125" style="81" customWidth="1"/>
  </cols>
  <sheetData>
    <row r="1" s="261" customFormat="1" ht="16.5" thickBot="1">
      <c r="B1" s="296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7.25" customHeight="1" thickBot="1">
      <c r="A4" s="85"/>
      <c r="B4" s="86" t="s">
        <v>375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1.5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91" t="s">
        <v>8</v>
      </c>
      <c r="J5" s="162" t="s">
        <v>9</v>
      </c>
      <c r="K5" s="243" t="s">
        <v>10</v>
      </c>
    </row>
    <row r="6" spans="1:11" ht="54" customHeight="1">
      <c r="A6" s="287">
        <v>1</v>
      </c>
      <c r="B6" s="288" t="s">
        <v>311</v>
      </c>
      <c r="C6" s="311"/>
      <c r="D6" s="209" t="s">
        <v>14</v>
      </c>
      <c r="E6" s="207">
        <v>300</v>
      </c>
      <c r="F6" s="290"/>
      <c r="G6" s="215"/>
      <c r="H6" s="289"/>
      <c r="I6" s="293"/>
      <c r="J6" s="215"/>
      <c r="K6" s="209"/>
    </row>
    <row r="7" spans="1:11" ht="51.75" customHeight="1">
      <c r="A7" s="286">
        <v>2</v>
      </c>
      <c r="B7" s="132" t="s">
        <v>277</v>
      </c>
      <c r="C7" s="303"/>
      <c r="D7" s="120" t="s">
        <v>14</v>
      </c>
      <c r="E7" s="119">
        <v>50</v>
      </c>
      <c r="F7" s="291"/>
      <c r="G7" s="215"/>
      <c r="H7" s="289"/>
      <c r="I7" s="293"/>
      <c r="J7" s="215"/>
      <c r="K7" s="120"/>
    </row>
    <row r="8" spans="1:11" ht="49.5" customHeight="1">
      <c r="A8" s="286">
        <v>3</v>
      </c>
      <c r="B8" s="132" t="s">
        <v>278</v>
      </c>
      <c r="C8" s="304"/>
      <c r="D8" s="120" t="s">
        <v>14</v>
      </c>
      <c r="E8" s="119">
        <v>30</v>
      </c>
      <c r="F8" s="291"/>
      <c r="G8" s="215"/>
      <c r="H8" s="289"/>
      <c r="I8" s="293"/>
      <c r="J8" s="215"/>
      <c r="K8" s="120"/>
    </row>
    <row r="9" spans="1:11" ht="54" customHeight="1">
      <c r="A9" s="286">
        <v>4</v>
      </c>
      <c r="B9" s="132" t="s">
        <v>279</v>
      </c>
      <c r="C9" s="304"/>
      <c r="D9" s="120" t="s">
        <v>14</v>
      </c>
      <c r="E9" s="119">
        <v>50</v>
      </c>
      <c r="F9" s="291"/>
      <c r="G9" s="215"/>
      <c r="H9" s="289"/>
      <c r="I9" s="293"/>
      <c r="J9" s="215"/>
      <c r="K9" s="120"/>
    </row>
    <row r="10" spans="1:11" ht="51" customHeight="1">
      <c r="A10" s="286">
        <v>5</v>
      </c>
      <c r="B10" s="132" t="s">
        <v>280</v>
      </c>
      <c r="C10" s="303"/>
      <c r="D10" s="120" t="s">
        <v>14</v>
      </c>
      <c r="E10" s="119">
        <v>60</v>
      </c>
      <c r="F10" s="291"/>
      <c r="G10" s="215"/>
      <c r="H10" s="289"/>
      <c r="I10" s="293"/>
      <c r="J10" s="215"/>
      <c r="K10" s="120"/>
    </row>
    <row r="11" spans="1:11" ht="72" customHeight="1">
      <c r="A11" s="286">
        <v>6</v>
      </c>
      <c r="B11" s="132" t="s">
        <v>287</v>
      </c>
      <c r="C11" s="304" t="s">
        <v>286</v>
      </c>
      <c r="D11" s="120" t="s">
        <v>14</v>
      </c>
      <c r="E11" s="119">
        <v>50</v>
      </c>
      <c r="F11" s="291"/>
      <c r="G11" s="215"/>
      <c r="H11" s="289"/>
      <c r="I11" s="293"/>
      <c r="J11" s="215"/>
      <c r="K11" s="120"/>
    </row>
    <row r="12" spans="1:11" ht="70.5" customHeight="1">
      <c r="A12" s="286">
        <v>7</v>
      </c>
      <c r="B12" s="132" t="s">
        <v>288</v>
      </c>
      <c r="C12" s="304" t="s">
        <v>312</v>
      </c>
      <c r="D12" s="120" t="s">
        <v>14</v>
      </c>
      <c r="E12" s="119">
        <v>5</v>
      </c>
      <c r="F12" s="291"/>
      <c r="G12" s="215"/>
      <c r="H12" s="289"/>
      <c r="I12" s="293"/>
      <c r="J12" s="215"/>
      <c r="K12" s="120"/>
    </row>
    <row r="13" spans="1:11" ht="73.5" customHeight="1">
      <c r="A13" s="286">
        <v>8</v>
      </c>
      <c r="B13" s="132" t="s">
        <v>289</v>
      </c>
      <c r="C13" s="304" t="s">
        <v>285</v>
      </c>
      <c r="D13" s="120" t="s">
        <v>14</v>
      </c>
      <c r="E13" s="119">
        <v>2</v>
      </c>
      <c r="F13" s="291"/>
      <c r="G13" s="215"/>
      <c r="H13" s="289"/>
      <c r="I13" s="293"/>
      <c r="J13" s="215"/>
      <c r="K13" s="120"/>
    </row>
    <row r="14" spans="1:11" ht="124.5" customHeight="1">
      <c r="A14" s="286">
        <v>9</v>
      </c>
      <c r="B14" s="132" t="s">
        <v>281</v>
      </c>
      <c r="C14" s="303"/>
      <c r="D14" s="120" t="s">
        <v>14</v>
      </c>
      <c r="E14" s="119">
        <v>30</v>
      </c>
      <c r="F14" s="291"/>
      <c r="G14" s="215"/>
      <c r="H14" s="289"/>
      <c r="I14" s="293"/>
      <c r="J14" s="215"/>
      <c r="K14" s="119"/>
    </row>
    <row r="15" spans="1:11" ht="41.25" customHeight="1">
      <c r="A15" s="286">
        <v>10</v>
      </c>
      <c r="B15" s="132" t="s">
        <v>282</v>
      </c>
      <c r="C15" s="303"/>
      <c r="D15" s="120" t="s">
        <v>53</v>
      </c>
      <c r="E15" s="119">
        <v>5</v>
      </c>
      <c r="F15" s="291"/>
      <c r="G15" s="215"/>
      <c r="H15" s="289"/>
      <c r="I15" s="293"/>
      <c r="J15" s="215"/>
      <c r="K15" s="119"/>
    </row>
    <row r="16" spans="1:11" ht="63" customHeight="1">
      <c r="A16" s="286">
        <v>11</v>
      </c>
      <c r="B16" s="132" t="s">
        <v>283</v>
      </c>
      <c r="C16" s="303"/>
      <c r="D16" s="120" t="s">
        <v>14</v>
      </c>
      <c r="E16" s="119">
        <v>10</v>
      </c>
      <c r="F16" s="291"/>
      <c r="G16" s="215"/>
      <c r="H16" s="289"/>
      <c r="I16" s="293"/>
      <c r="J16" s="215"/>
      <c r="K16" s="119"/>
    </row>
    <row r="17" spans="1:11" ht="48" customHeight="1">
      <c r="A17" s="286">
        <v>12</v>
      </c>
      <c r="B17" s="132" t="s">
        <v>313</v>
      </c>
      <c r="C17" s="310"/>
      <c r="D17" s="153" t="s">
        <v>14</v>
      </c>
      <c r="E17" s="120">
        <v>600</v>
      </c>
      <c r="F17" s="292"/>
      <c r="G17" s="215"/>
      <c r="H17" s="289"/>
      <c r="I17" s="293"/>
      <c r="J17" s="215"/>
      <c r="K17" s="153"/>
    </row>
    <row r="18" spans="1:11" ht="105" customHeight="1">
      <c r="A18" s="286">
        <v>13</v>
      </c>
      <c r="B18" s="132" t="s">
        <v>284</v>
      </c>
      <c r="C18" s="310"/>
      <c r="D18" s="153" t="s">
        <v>14</v>
      </c>
      <c r="E18" s="120">
        <v>70</v>
      </c>
      <c r="F18" s="292"/>
      <c r="G18" s="215"/>
      <c r="H18" s="289"/>
      <c r="I18" s="293"/>
      <c r="J18" s="215"/>
      <c r="K18" s="153"/>
    </row>
    <row r="19" spans="1:10" ht="33" customHeight="1">
      <c r="A19" s="100"/>
      <c r="B19" s="122"/>
      <c r="C19" s="100"/>
      <c r="D19" s="100"/>
      <c r="E19" s="97" t="s">
        <v>24</v>
      </c>
      <c r="F19" s="98"/>
      <c r="G19" s="240"/>
      <c r="H19" s="100" t="s">
        <v>25</v>
      </c>
      <c r="I19" s="97"/>
      <c r="J19" s="105"/>
    </row>
  </sheetData>
  <sheetProtection/>
  <mergeCells count="1">
    <mergeCell ref="C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1"/>
  </sheetPr>
  <dimension ref="A1:K21"/>
  <sheetViews>
    <sheetView zoomScalePageLayoutView="0" workbookViewId="0" topLeftCell="A1">
      <selection activeCell="B22" sqref="B22"/>
    </sheetView>
  </sheetViews>
  <sheetFormatPr defaultColWidth="8.375" defaultRowHeight="12.75"/>
  <cols>
    <col min="1" max="1" width="6.25390625" style="81" customWidth="1"/>
    <col min="2" max="2" width="67.375" style="82" customWidth="1"/>
    <col min="3" max="3" width="9.375" style="81" customWidth="1"/>
    <col min="4" max="4" width="7.375" style="81" customWidth="1"/>
    <col min="5" max="5" width="12.375" style="81" customWidth="1"/>
    <col min="6" max="6" width="9.125" style="81" customWidth="1"/>
    <col min="7" max="7" width="11.625" style="81" customWidth="1"/>
    <col min="8" max="8" width="6.375" style="81" customWidth="1"/>
    <col min="9" max="9" width="9.625" style="81" customWidth="1"/>
    <col min="10" max="10" width="13.375" style="81" customWidth="1"/>
    <col min="11" max="11" width="21.875" style="81" customWidth="1"/>
    <col min="12" max="12" width="10.625" style="81" customWidth="1"/>
    <col min="13" max="16384" width="8.375" style="81" customWidth="1"/>
  </cols>
  <sheetData>
    <row r="1" s="261" customFormat="1" ht="16.5" thickBot="1">
      <c r="B1" s="296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7" customHeight="1" thickBot="1">
      <c r="A4" s="85"/>
      <c r="B4" s="86" t="s">
        <v>458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0" customHeight="1" thickBot="1">
      <c r="A5" s="244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91" t="s">
        <v>8</v>
      </c>
      <c r="J5" s="162" t="s">
        <v>9</v>
      </c>
      <c r="K5" s="243" t="s">
        <v>10</v>
      </c>
    </row>
    <row r="6" spans="1:11" ht="49.5" customHeight="1">
      <c r="A6" s="294">
        <v>1</v>
      </c>
      <c r="B6" s="288" t="s">
        <v>459</v>
      </c>
      <c r="C6" s="312"/>
      <c r="D6" s="294" t="s">
        <v>47</v>
      </c>
      <c r="E6" s="295">
        <v>4000</v>
      </c>
      <c r="F6" s="212"/>
      <c r="G6" s="212"/>
      <c r="H6" s="294"/>
      <c r="I6" s="212"/>
      <c r="J6" s="212"/>
      <c r="K6" s="294"/>
    </row>
    <row r="7" spans="1:10" ht="24.75" customHeight="1">
      <c r="A7" s="100"/>
      <c r="B7" s="122"/>
      <c r="C7" s="100"/>
      <c r="D7" s="100"/>
      <c r="E7" s="97" t="s">
        <v>24</v>
      </c>
      <c r="F7" s="98"/>
      <c r="G7" s="216"/>
      <c r="H7" s="100" t="s">
        <v>25</v>
      </c>
      <c r="I7" s="97"/>
      <c r="J7" s="106"/>
    </row>
    <row r="8" ht="12.75">
      <c r="B8" s="81"/>
    </row>
    <row r="9" ht="12.75">
      <c r="B9" s="81"/>
    </row>
    <row r="10" ht="12.75">
      <c r="B10" s="81"/>
    </row>
    <row r="11" ht="12.75">
      <c r="B11" s="81"/>
    </row>
    <row r="12" ht="12.75">
      <c r="B12" s="81"/>
    </row>
    <row r="13" ht="12.75">
      <c r="B13" s="81"/>
    </row>
    <row r="14" ht="12.75">
      <c r="B14" s="81"/>
    </row>
    <row r="15" ht="12.75">
      <c r="B15" s="81"/>
    </row>
    <row r="16" ht="12.75">
      <c r="B16" s="81"/>
    </row>
    <row r="17" ht="12.75">
      <c r="B17" s="81"/>
    </row>
    <row r="18" ht="12.75">
      <c r="B18" s="81"/>
    </row>
    <row r="19" ht="12.75">
      <c r="B19" s="81"/>
    </row>
    <row r="20" ht="12.75">
      <c r="B20" s="81"/>
    </row>
    <row r="21" ht="12.75">
      <c r="B21" s="81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K22"/>
  <sheetViews>
    <sheetView zoomScalePageLayoutView="0" workbookViewId="0" topLeftCell="A1">
      <selection activeCell="B2" sqref="B2"/>
    </sheetView>
  </sheetViews>
  <sheetFormatPr defaultColWidth="8.375" defaultRowHeight="12.75"/>
  <cols>
    <col min="1" max="1" width="6.25390625" style="0" customWidth="1"/>
    <col min="2" max="2" width="75.625" style="1" customWidth="1"/>
    <col min="3" max="3" width="13.375" style="0" customWidth="1"/>
    <col min="4" max="4" width="7.375" style="0" customWidth="1"/>
    <col min="5" max="5" width="12.375" style="0" customWidth="1"/>
    <col min="6" max="6" width="9.125" style="0" customWidth="1"/>
    <col min="7" max="7" width="14.625" style="0" customWidth="1"/>
    <col min="8" max="8" width="8.00390625" style="0" customWidth="1"/>
    <col min="9" max="9" width="10.625" style="0" customWidth="1"/>
    <col min="10" max="10" width="13.375" style="0" customWidth="1"/>
    <col min="11" max="11" width="12.125" style="0" customWidth="1"/>
    <col min="12" max="12" width="10.625" style="0" customWidth="1"/>
  </cols>
  <sheetData>
    <row r="1" spans="2:11" s="81" customFormat="1" ht="13.5" thickBot="1">
      <c r="B1" s="82"/>
      <c r="C1" s="82"/>
      <c r="D1" s="83"/>
      <c r="F1" s="84"/>
      <c r="G1" s="84"/>
      <c r="J1" s="84"/>
      <c r="K1" s="84"/>
    </row>
    <row r="2" spans="1:11" s="8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8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81" customFormat="1" ht="16.5" thickBot="1">
      <c r="A4" s="85"/>
      <c r="B4" s="86" t="s">
        <v>344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109.5" customHeight="1" thickBot="1">
      <c r="A5" s="90" t="s">
        <v>55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91" t="s">
        <v>8</v>
      </c>
      <c r="J5" s="91" t="s">
        <v>9</v>
      </c>
      <c r="K5" s="92" t="s">
        <v>10</v>
      </c>
    </row>
    <row r="6" spans="1:11" s="81" customFormat="1" ht="76.5" customHeight="1">
      <c r="A6" s="96">
        <v>1</v>
      </c>
      <c r="B6" s="127" t="s">
        <v>386</v>
      </c>
      <c r="C6" s="96" t="s">
        <v>382</v>
      </c>
      <c r="D6" s="116" t="s">
        <v>14</v>
      </c>
      <c r="E6" s="96">
        <v>4000</v>
      </c>
      <c r="F6" s="113"/>
      <c r="G6" s="104"/>
      <c r="H6" s="96"/>
      <c r="I6" s="112"/>
      <c r="J6" s="104"/>
      <c r="K6" s="128"/>
    </row>
    <row r="7" spans="1:11" s="81" customFormat="1" ht="65.25" customHeight="1">
      <c r="A7" s="96">
        <v>2</v>
      </c>
      <c r="B7" s="127" t="s">
        <v>387</v>
      </c>
      <c r="C7" s="96" t="s">
        <v>315</v>
      </c>
      <c r="D7" s="116" t="s">
        <v>14</v>
      </c>
      <c r="E7" s="96">
        <v>5000</v>
      </c>
      <c r="F7" s="113"/>
      <c r="G7" s="104"/>
      <c r="H7" s="96"/>
      <c r="I7" s="112"/>
      <c r="J7" s="104"/>
      <c r="K7" s="128"/>
    </row>
    <row r="8" spans="1:11" s="81" customFormat="1" ht="69" customHeight="1">
      <c r="A8" s="96">
        <v>3</v>
      </c>
      <c r="B8" s="127" t="s">
        <v>388</v>
      </c>
      <c r="C8" s="96" t="s">
        <v>326</v>
      </c>
      <c r="D8" s="116" t="s">
        <v>14</v>
      </c>
      <c r="E8" s="96">
        <v>600</v>
      </c>
      <c r="F8" s="113"/>
      <c r="G8" s="104"/>
      <c r="H8" s="96"/>
      <c r="I8" s="112"/>
      <c r="J8" s="104"/>
      <c r="K8" s="128"/>
    </row>
    <row r="9" spans="1:11" s="81" customFormat="1" ht="67.5" customHeight="1">
      <c r="A9" s="96">
        <v>4</v>
      </c>
      <c r="B9" s="127" t="s">
        <v>383</v>
      </c>
      <c r="C9" s="96" t="s">
        <v>328</v>
      </c>
      <c r="D9" s="116" t="s">
        <v>47</v>
      </c>
      <c r="E9" s="96">
        <v>50</v>
      </c>
      <c r="F9" s="113"/>
      <c r="G9" s="104"/>
      <c r="H9" s="96"/>
      <c r="I9" s="112"/>
      <c r="J9" s="104"/>
      <c r="K9" s="128"/>
    </row>
    <row r="10" spans="1:11" s="81" customFormat="1" ht="84.75" customHeight="1">
      <c r="A10" s="96">
        <v>5</v>
      </c>
      <c r="B10" s="127" t="s">
        <v>384</v>
      </c>
      <c r="C10" s="96" t="s">
        <v>327</v>
      </c>
      <c r="D10" s="116" t="s">
        <v>14</v>
      </c>
      <c r="E10" s="96">
        <v>100</v>
      </c>
      <c r="F10" s="113"/>
      <c r="G10" s="104"/>
      <c r="H10" s="96"/>
      <c r="I10" s="112"/>
      <c r="J10" s="104"/>
      <c r="K10" s="128"/>
    </row>
    <row r="11" spans="1:11" s="81" customFormat="1" ht="68.25" customHeight="1">
      <c r="A11" s="96">
        <v>6</v>
      </c>
      <c r="B11" s="127" t="s">
        <v>385</v>
      </c>
      <c r="C11" s="96" t="s">
        <v>86</v>
      </c>
      <c r="D11" s="116" t="s">
        <v>47</v>
      </c>
      <c r="E11" s="96">
        <v>100</v>
      </c>
      <c r="F11" s="113"/>
      <c r="G11" s="104"/>
      <c r="H11" s="96"/>
      <c r="I11" s="112"/>
      <c r="J11" s="104"/>
      <c r="K11" s="128"/>
    </row>
    <row r="12" spans="1:11" s="81" customFormat="1" ht="66" customHeight="1">
      <c r="A12" s="96">
        <v>7</v>
      </c>
      <c r="B12" s="127" t="s">
        <v>314</v>
      </c>
      <c r="C12" s="96" t="s">
        <v>68</v>
      </c>
      <c r="D12" s="116" t="s">
        <v>14</v>
      </c>
      <c r="E12" s="96">
        <v>50</v>
      </c>
      <c r="F12" s="113"/>
      <c r="G12" s="104"/>
      <c r="H12" s="96"/>
      <c r="I12" s="112"/>
      <c r="J12" s="104"/>
      <c r="K12" s="128"/>
    </row>
    <row r="13" spans="1:11" s="81" customFormat="1" ht="20.25" customHeight="1">
      <c r="A13" s="96">
        <v>8</v>
      </c>
      <c r="B13" s="127" t="s">
        <v>87</v>
      </c>
      <c r="C13" s="96" t="s">
        <v>88</v>
      </c>
      <c r="D13" s="116" t="s">
        <v>53</v>
      </c>
      <c r="E13" s="96">
        <v>100</v>
      </c>
      <c r="F13" s="113"/>
      <c r="G13" s="104"/>
      <c r="H13" s="96"/>
      <c r="I13" s="112"/>
      <c r="J13" s="104"/>
      <c r="K13" s="128"/>
    </row>
    <row r="14" spans="1:11" s="81" customFormat="1" ht="21" customHeight="1">
      <c r="A14" s="96">
        <v>9</v>
      </c>
      <c r="B14" s="127" t="s">
        <v>329</v>
      </c>
      <c r="C14" s="96" t="s">
        <v>88</v>
      </c>
      <c r="D14" s="116" t="s">
        <v>53</v>
      </c>
      <c r="E14" s="96">
        <v>90</v>
      </c>
      <c r="F14" s="113"/>
      <c r="G14" s="104"/>
      <c r="H14" s="96"/>
      <c r="I14" s="112"/>
      <c r="J14" s="104"/>
      <c r="K14" s="128"/>
    </row>
    <row r="15" spans="1:11" s="81" customFormat="1" ht="18" customHeight="1">
      <c r="A15" s="96">
        <v>10</v>
      </c>
      <c r="B15" s="127" t="s">
        <v>330</v>
      </c>
      <c r="C15" s="96" t="s">
        <v>316</v>
      </c>
      <c r="D15" s="116"/>
      <c r="E15" s="96">
        <v>50</v>
      </c>
      <c r="F15" s="113"/>
      <c r="G15" s="104"/>
      <c r="H15" s="96"/>
      <c r="I15" s="112"/>
      <c r="J15" s="104"/>
      <c r="K15" s="128"/>
    </row>
    <row r="16" spans="1:11" s="81" customFormat="1" ht="31.5" customHeight="1">
      <c r="A16" s="96">
        <v>11</v>
      </c>
      <c r="B16" s="127" t="s">
        <v>236</v>
      </c>
      <c r="C16" s="96" t="s">
        <v>331</v>
      </c>
      <c r="D16" s="116" t="s">
        <v>53</v>
      </c>
      <c r="E16" s="96">
        <v>5</v>
      </c>
      <c r="F16" s="113"/>
      <c r="G16" s="104"/>
      <c r="H16" s="96"/>
      <c r="I16" s="112"/>
      <c r="J16" s="104"/>
      <c r="K16" s="128"/>
    </row>
    <row r="17" spans="1:11" s="81" customFormat="1" ht="31.5" customHeight="1">
      <c r="A17" s="96">
        <v>12</v>
      </c>
      <c r="B17" s="115" t="s">
        <v>89</v>
      </c>
      <c r="C17" s="96" t="s">
        <v>90</v>
      </c>
      <c r="D17" s="116" t="s">
        <v>53</v>
      </c>
      <c r="E17" s="96">
        <v>20</v>
      </c>
      <c r="F17" s="113"/>
      <c r="G17" s="104"/>
      <c r="H17" s="96"/>
      <c r="I17" s="112"/>
      <c r="J17" s="104"/>
      <c r="K17" s="96"/>
    </row>
    <row r="18" spans="1:11" s="81" customFormat="1" ht="21" customHeight="1">
      <c r="A18" s="96">
        <v>13</v>
      </c>
      <c r="B18" s="115" t="s">
        <v>461</v>
      </c>
      <c r="C18" s="300"/>
      <c r="D18" s="116" t="s">
        <v>47</v>
      </c>
      <c r="E18" s="96">
        <v>50</v>
      </c>
      <c r="F18" s="113"/>
      <c r="G18" s="104"/>
      <c r="H18" s="96"/>
      <c r="I18" s="112"/>
      <c r="J18" s="104"/>
      <c r="K18" s="96"/>
    </row>
    <row r="19" spans="1:11" s="81" customFormat="1" ht="18.75" customHeight="1">
      <c r="A19" s="96">
        <v>14</v>
      </c>
      <c r="B19" s="115" t="s">
        <v>462</v>
      </c>
      <c r="C19" s="300"/>
      <c r="D19" s="116" t="s">
        <v>47</v>
      </c>
      <c r="E19" s="96">
        <v>50</v>
      </c>
      <c r="F19" s="113"/>
      <c r="G19" s="104"/>
      <c r="H19" s="96"/>
      <c r="I19" s="112"/>
      <c r="J19" s="104"/>
      <c r="K19" s="96"/>
    </row>
    <row r="20" spans="1:11" s="81" customFormat="1" ht="18.75" customHeight="1">
      <c r="A20" s="96">
        <v>15</v>
      </c>
      <c r="B20" s="115" t="s">
        <v>237</v>
      </c>
      <c r="C20" s="95" t="s">
        <v>91</v>
      </c>
      <c r="D20" s="116" t="s">
        <v>47</v>
      </c>
      <c r="E20" s="96">
        <v>20</v>
      </c>
      <c r="F20" s="113"/>
      <c r="G20" s="104"/>
      <c r="H20" s="96"/>
      <c r="I20" s="112"/>
      <c r="J20" s="104"/>
      <c r="K20" s="96"/>
    </row>
    <row r="21" spans="1:10" s="81" customFormat="1" ht="28.5" customHeight="1">
      <c r="A21" s="100"/>
      <c r="B21" s="122"/>
      <c r="C21" s="100"/>
      <c r="D21" s="100"/>
      <c r="E21" s="97" t="s">
        <v>24</v>
      </c>
      <c r="F21" s="98"/>
      <c r="G21" s="105"/>
      <c r="H21" s="100" t="s">
        <v>25</v>
      </c>
      <c r="I21" s="97"/>
      <c r="J21" s="105"/>
    </row>
    <row r="22" s="81" customFormat="1" ht="12.75">
      <c r="B22" s="82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K18"/>
  <sheetViews>
    <sheetView zoomScalePageLayoutView="0" workbookViewId="0" topLeftCell="A1">
      <selection activeCell="E4" sqref="E4"/>
    </sheetView>
  </sheetViews>
  <sheetFormatPr defaultColWidth="8.375" defaultRowHeight="12.75"/>
  <cols>
    <col min="1" max="1" width="5.875" style="81" customWidth="1"/>
    <col min="2" max="2" width="73.00390625" style="82" customWidth="1"/>
    <col min="3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8.125" style="81" customWidth="1"/>
    <col min="9" max="9" width="11.00390625" style="81" customWidth="1"/>
    <col min="10" max="10" width="13.375" style="81" customWidth="1"/>
    <col min="11" max="11" width="16.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25.5" customHeight="1" thickBot="1">
      <c r="A4" s="85"/>
      <c r="B4" s="86" t="s">
        <v>345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64.5" thickBot="1">
      <c r="A5" s="148" t="s">
        <v>55</v>
      </c>
      <c r="B5" s="91" t="s">
        <v>1</v>
      </c>
      <c r="C5" s="149" t="s">
        <v>2</v>
      </c>
      <c r="D5" s="149" t="s">
        <v>3</v>
      </c>
      <c r="E5" s="91" t="s">
        <v>4</v>
      </c>
      <c r="F5" s="150" t="s">
        <v>5</v>
      </c>
      <c r="G5" s="151" t="s">
        <v>6</v>
      </c>
      <c r="H5" s="149" t="s">
        <v>7</v>
      </c>
      <c r="I5" s="149" t="s">
        <v>8</v>
      </c>
      <c r="J5" s="149" t="s">
        <v>9</v>
      </c>
      <c r="K5" s="92" t="s">
        <v>10</v>
      </c>
    </row>
    <row r="6" spans="1:11" ht="69" customHeight="1">
      <c r="A6" s="93">
        <v>1</v>
      </c>
      <c r="B6" s="146" t="s">
        <v>56</v>
      </c>
      <c r="C6" s="299"/>
      <c r="D6" s="147" t="s">
        <v>47</v>
      </c>
      <c r="E6" s="93">
        <v>6000</v>
      </c>
      <c r="F6" s="129"/>
      <c r="G6" s="103"/>
      <c r="H6" s="93"/>
      <c r="I6" s="99"/>
      <c r="J6" s="101"/>
      <c r="K6" s="94"/>
    </row>
    <row r="7" spans="1:11" ht="77.25" customHeight="1">
      <c r="A7" s="93">
        <v>2</v>
      </c>
      <c r="B7" s="127" t="s">
        <v>389</v>
      </c>
      <c r="C7" s="301"/>
      <c r="D7" s="116" t="s">
        <v>47</v>
      </c>
      <c r="E7" s="96">
        <v>100</v>
      </c>
      <c r="F7" s="113"/>
      <c r="G7" s="103"/>
      <c r="H7" s="96"/>
      <c r="I7" s="99"/>
      <c r="J7" s="101"/>
      <c r="K7" s="95"/>
    </row>
    <row r="8" spans="1:11" ht="73.5" customHeight="1">
      <c r="A8" s="93">
        <v>3</v>
      </c>
      <c r="B8" s="139" t="s">
        <v>390</v>
      </c>
      <c r="C8" s="302"/>
      <c r="D8" s="118" t="s">
        <v>47</v>
      </c>
      <c r="E8" s="117">
        <v>100</v>
      </c>
      <c r="F8" s="113"/>
      <c r="G8" s="103"/>
      <c r="H8" s="117"/>
      <c r="I8" s="99"/>
      <c r="J8" s="101"/>
      <c r="K8" s="95"/>
    </row>
    <row r="9" spans="1:11" ht="71.25" customHeight="1">
      <c r="A9" s="93">
        <v>4</v>
      </c>
      <c r="B9" s="140" t="s">
        <v>391</v>
      </c>
      <c r="C9" s="302"/>
      <c r="D9" s="118" t="s">
        <v>47</v>
      </c>
      <c r="E9" s="117">
        <v>1200</v>
      </c>
      <c r="F9" s="113"/>
      <c r="G9" s="103"/>
      <c r="H9" s="117"/>
      <c r="I9" s="99"/>
      <c r="J9" s="101"/>
      <c r="K9" s="152"/>
    </row>
    <row r="10" spans="1:11" ht="32.25" customHeight="1">
      <c r="A10" s="93">
        <v>5</v>
      </c>
      <c r="B10" s="141" t="s">
        <v>264</v>
      </c>
      <c r="C10" s="119" t="s">
        <v>398</v>
      </c>
      <c r="D10" s="120" t="s">
        <v>47</v>
      </c>
      <c r="E10" s="119">
        <v>50</v>
      </c>
      <c r="F10" s="113"/>
      <c r="G10" s="103"/>
      <c r="H10" s="119"/>
      <c r="I10" s="99"/>
      <c r="J10" s="101"/>
      <c r="K10" s="153"/>
    </row>
    <row r="11" spans="1:11" ht="41.25" customHeight="1">
      <c r="A11" s="93">
        <v>6</v>
      </c>
      <c r="B11" s="141" t="s">
        <v>392</v>
      </c>
      <c r="C11" s="119" t="s">
        <v>207</v>
      </c>
      <c r="D11" s="120" t="s">
        <v>47</v>
      </c>
      <c r="E11" s="119">
        <v>200</v>
      </c>
      <c r="F11" s="113"/>
      <c r="G11" s="103"/>
      <c r="H11" s="119"/>
      <c r="I11" s="99"/>
      <c r="J11" s="101"/>
      <c r="K11" s="153"/>
    </row>
    <row r="12" spans="1:11" ht="49.5" customHeight="1">
      <c r="A12" s="93">
        <v>7</v>
      </c>
      <c r="B12" s="141" t="s">
        <v>394</v>
      </c>
      <c r="C12" s="119" t="s">
        <v>83</v>
      </c>
      <c r="D12" s="120" t="s">
        <v>47</v>
      </c>
      <c r="E12" s="119">
        <v>300</v>
      </c>
      <c r="F12" s="113"/>
      <c r="G12" s="103"/>
      <c r="H12" s="119"/>
      <c r="I12" s="99"/>
      <c r="J12" s="101"/>
      <c r="K12" s="153"/>
    </row>
    <row r="13" spans="1:11" ht="42.75" customHeight="1">
      <c r="A13" s="93">
        <v>8</v>
      </c>
      <c r="B13" s="141" t="s">
        <v>393</v>
      </c>
      <c r="C13" s="119" t="s">
        <v>317</v>
      </c>
      <c r="D13" s="120" t="s">
        <v>53</v>
      </c>
      <c r="E13" s="119">
        <v>2</v>
      </c>
      <c r="F13" s="113"/>
      <c r="G13" s="103"/>
      <c r="H13" s="119"/>
      <c r="I13" s="99"/>
      <c r="J13" s="101"/>
      <c r="K13" s="153"/>
    </row>
    <row r="14" spans="1:11" ht="46.5" customHeight="1">
      <c r="A14" s="93">
        <v>9</v>
      </c>
      <c r="B14" s="141" t="s">
        <v>395</v>
      </c>
      <c r="C14" s="119" t="s">
        <v>317</v>
      </c>
      <c r="D14" s="120" t="s">
        <v>53</v>
      </c>
      <c r="E14" s="119">
        <v>2</v>
      </c>
      <c r="F14" s="113"/>
      <c r="G14" s="103"/>
      <c r="H14" s="119"/>
      <c r="I14" s="99"/>
      <c r="J14" s="101"/>
      <c r="K14" s="153"/>
    </row>
    <row r="15" spans="1:11" ht="71.25" customHeight="1">
      <c r="A15" s="93">
        <v>10</v>
      </c>
      <c r="B15" s="141" t="s">
        <v>396</v>
      </c>
      <c r="C15" s="303"/>
      <c r="D15" s="120" t="s">
        <v>47</v>
      </c>
      <c r="E15" s="119">
        <v>3</v>
      </c>
      <c r="F15" s="113"/>
      <c r="G15" s="103"/>
      <c r="H15" s="119"/>
      <c r="I15" s="99"/>
      <c r="J15" s="101"/>
      <c r="K15" s="153"/>
    </row>
    <row r="16" spans="1:11" ht="78.75" customHeight="1">
      <c r="A16" s="93">
        <v>11</v>
      </c>
      <c r="B16" s="154" t="s">
        <v>397</v>
      </c>
      <c r="C16" s="304" t="s">
        <v>463</v>
      </c>
      <c r="D16" s="142" t="s">
        <v>318</v>
      </c>
      <c r="E16" s="119">
        <v>6</v>
      </c>
      <c r="F16" s="113"/>
      <c r="G16" s="103"/>
      <c r="H16" s="119"/>
      <c r="I16" s="99"/>
      <c r="J16" s="101"/>
      <c r="K16" s="153"/>
    </row>
    <row r="17" spans="1:10" ht="21.75" customHeight="1">
      <c r="A17" s="100"/>
      <c r="B17" s="122"/>
      <c r="C17" s="100"/>
      <c r="D17" s="100"/>
      <c r="E17" s="97" t="s">
        <v>24</v>
      </c>
      <c r="F17" s="98"/>
      <c r="G17" s="155"/>
      <c r="H17" s="100" t="s">
        <v>25</v>
      </c>
      <c r="I17" s="97"/>
      <c r="J17" s="106"/>
    </row>
    <row r="18" spans="1:10" ht="12.75">
      <c r="A18" s="98"/>
      <c r="B18" s="143"/>
      <c r="C18" s="98"/>
      <c r="D18" s="121"/>
      <c r="E18" s="98"/>
      <c r="F18" s="98"/>
      <c r="G18" s="144"/>
      <c r="H18" s="98"/>
      <c r="I18" s="98"/>
      <c r="J18" s="145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K12"/>
  <sheetViews>
    <sheetView zoomScalePageLayoutView="0" workbookViewId="0" topLeftCell="A1">
      <selection activeCell="B2" sqref="B2"/>
    </sheetView>
  </sheetViews>
  <sheetFormatPr defaultColWidth="8.375" defaultRowHeight="12.75"/>
  <cols>
    <col min="1" max="1" width="5.125" style="81" customWidth="1"/>
    <col min="2" max="2" width="76.75390625" style="82" customWidth="1"/>
    <col min="3" max="3" width="8.62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6.375" style="81" customWidth="1"/>
    <col min="9" max="9" width="9.625" style="81" customWidth="1"/>
    <col min="10" max="10" width="13.375" style="81" customWidth="1"/>
    <col min="11" max="11" width="14.253906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5.75">
      <c r="A4" s="85"/>
      <c r="B4" s="86" t="s">
        <v>346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89.25">
      <c r="A5" s="158" t="s">
        <v>0</v>
      </c>
      <c r="B5" s="156" t="s">
        <v>1</v>
      </c>
      <c r="C5" s="156" t="s">
        <v>2</v>
      </c>
      <c r="D5" s="156" t="s">
        <v>3</v>
      </c>
      <c r="E5" s="157" t="s">
        <v>4</v>
      </c>
      <c r="F5" s="158" t="s">
        <v>5</v>
      </c>
      <c r="G5" s="159" t="s">
        <v>6</v>
      </c>
      <c r="H5" s="156" t="s">
        <v>7</v>
      </c>
      <c r="I5" s="156" t="s">
        <v>8</v>
      </c>
      <c r="J5" s="157" t="s">
        <v>9</v>
      </c>
      <c r="K5" s="156" t="s">
        <v>10</v>
      </c>
    </row>
    <row r="6" spans="1:11" ht="72" customHeight="1">
      <c r="A6" s="96">
        <v>1</v>
      </c>
      <c r="B6" s="127" t="s">
        <v>402</v>
      </c>
      <c r="C6" s="96"/>
      <c r="D6" s="116" t="s">
        <v>14</v>
      </c>
      <c r="E6" s="96">
        <v>20000</v>
      </c>
      <c r="F6" s="113"/>
      <c r="G6" s="112"/>
      <c r="H6" s="96"/>
      <c r="I6" s="112"/>
      <c r="J6" s="114"/>
      <c r="K6" s="96"/>
    </row>
    <row r="7" spans="1:11" ht="81" customHeight="1">
      <c r="A7" s="96">
        <v>2</v>
      </c>
      <c r="B7" s="127" t="s">
        <v>403</v>
      </c>
      <c r="C7" s="96"/>
      <c r="D7" s="116" t="s">
        <v>14</v>
      </c>
      <c r="E7" s="96">
        <v>1300</v>
      </c>
      <c r="F7" s="113"/>
      <c r="G7" s="112"/>
      <c r="H7" s="96"/>
      <c r="I7" s="112"/>
      <c r="J7" s="114"/>
      <c r="K7" s="96"/>
    </row>
    <row r="8" spans="1:11" ht="26.25" customHeight="1">
      <c r="A8" s="96">
        <v>3</v>
      </c>
      <c r="B8" s="127" t="s">
        <v>92</v>
      </c>
      <c r="C8" s="96"/>
      <c r="D8" s="116" t="s">
        <v>14</v>
      </c>
      <c r="E8" s="96">
        <v>20</v>
      </c>
      <c r="F8" s="113"/>
      <c r="G8" s="112"/>
      <c r="H8" s="96"/>
      <c r="I8" s="112"/>
      <c r="J8" s="114"/>
      <c r="K8" s="96"/>
    </row>
    <row r="9" spans="1:11" ht="63.75">
      <c r="A9" s="96">
        <v>4</v>
      </c>
      <c r="B9" s="127" t="s">
        <v>401</v>
      </c>
      <c r="C9" s="96"/>
      <c r="D9" s="116" t="s">
        <v>14</v>
      </c>
      <c r="E9" s="96">
        <v>250</v>
      </c>
      <c r="F9" s="113"/>
      <c r="G9" s="112"/>
      <c r="H9" s="96"/>
      <c r="I9" s="112"/>
      <c r="J9" s="114"/>
      <c r="K9" s="96"/>
    </row>
    <row r="10" spans="1:11" ht="44.25" customHeight="1">
      <c r="A10" s="96">
        <v>5</v>
      </c>
      <c r="B10" s="127" t="s">
        <v>399</v>
      </c>
      <c r="C10" s="96" t="s">
        <v>93</v>
      </c>
      <c r="D10" s="116" t="s">
        <v>14</v>
      </c>
      <c r="E10" s="96">
        <v>800</v>
      </c>
      <c r="F10" s="113"/>
      <c r="G10" s="112"/>
      <c r="H10" s="96"/>
      <c r="I10" s="112"/>
      <c r="J10" s="114"/>
      <c r="K10" s="96"/>
    </row>
    <row r="11" spans="1:11" ht="25.5">
      <c r="A11" s="96">
        <v>6</v>
      </c>
      <c r="B11" s="127" t="s">
        <v>400</v>
      </c>
      <c r="C11" s="96" t="s">
        <v>94</v>
      </c>
      <c r="D11" s="116" t="s">
        <v>14</v>
      </c>
      <c r="E11" s="96">
        <v>1500</v>
      </c>
      <c r="F11" s="113"/>
      <c r="G11" s="112"/>
      <c r="H11" s="96"/>
      <c r="I11" s="112"/>
      <c r="J11" s="114"/>
      <c r="K11" s="96"/>
    </row>
    <row r="12" spans="1:10" ht="22.5" customHeight="1">
      <c r="A12" s="100"/>
      <c r="B12" s="122"/>
      <c r="C12" s="100"/>
      <c r="D12" s="100"/>
      <c r="E12" s="97" t="s">
        <v>24</v>
      </c>
      <c r="F12" s="98"/>
      <c r="G12" s="160"/>
      <c r="H12" s="100" t="s">
        <v>25</v>
      </c>
      <c r="I12" s="97"/>
      <c r="J12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K15"/>
  <sheetViews>
    <sheetView zoomScalePageLayoutView="0" workbookViewId="0" topLeftCell="A1">
      <selection activeCell="F3" sqref="F3"/>
    </sheetView>
  </sheetViews>
  <sheetFormatPr defaultColWidth="8.375" defaultRowHeight="12.75"/>
  <cols>
    <col min="1" max="1" width="5.25390625" style="81" customWidth="1"/>
    <col min="2" max="2" width="71.875" style="82" customWidth="1"/>
    <col min="3" max="3" width="7.625" style="81" customWidth="1"/>
    <col min="4" max="4" width="9.625" style="81" customWidth="1"/>
    <col min="5" max="5" width="12.375" style="81" customWidth="1"/>
    <col min="6" max="6" width="9.125" style="81" customWidth="1"/>
    <col min="7" max="7" width="9.375" style="81" customWidth="1"/>
    <col min="8" max="8" width="9.00390625" style="81" customWidth="1"/>
    <col min="9" max="9" width="9.625" style="81" customWidth="1"/>
    <col min="10" max="10" width="13.375" style="81" customWidth="1"/>
    <col min="11" max="11" width="14.12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347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93.75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95</v>
      </c>
      <c r="H5" s="91" t="s">
        <v>7</v>
      </c>
      <c r="I5" s="91" t="s">
        <v>8</v>
      </c>
      <c r="J5" s="162" t="s">
        <v>9</v>
      </c>
      <c r="K5" s="92" t="s">
        <v>10</v>
      </c>
    </row>
    <row r="6" spans="1:11" ht="66.75" customHeight="1">
      <c r="A6" s="93">
        <v>1</v>
      </c>
      <c r="B6" s="123" t="s">
        <v>404</v>
      </c>
      <c r="C6" s="147" t="s">
        <v>96</v>
      </c>
      <c r="D6" s="147" t="s">
        <v>97</v>
      </c>
      <c r="E6" s="93">
        <v>150</v>
      </c>
      <c r="F6" s="129"/>
      <c r="G6" s="103"/>
      <c r="H6" s="93"/>
      <c r="I6" s="129"/>
      <c r="J6" s="101"/>
      <c r="K6" s="93"/>
    </row>
    <row r="7" spans="1:11" ht="64.5" customHeight="1">
      <c r="A7" s="93">
        <v>2</v>
      </c>
      <c r="B7" s="124" t="s">
        <v>337</v>
      </c>
      <c r="C7" s="116" t="s">
        <v>98</v>
      </c>
      <c r="D7" s="116" t="s">
        <v>97</v>
      </c>
      <c r="E7" s="96">
        <v>300</v>
      </c>
      <c r="F7" s="113"/>
      <c r="G7" s="103"/>
      <c r="H7" s="96"/>
      <c r="I7" s="129"/>
      <c r="J7" s="101"/>
      <c r="K7" s="96"/>
    </row>
    <row r="8" spans="1:11" ht="75.75" customHeight="1">
      <c r="A8" s="93">
        <v>3</v>
      </c>
      <c r="B8" s="124" t="s">
        <v>338</v>
      </c>
      <c r="C8" s="116" t="s">
        <v>99</v>
      </c>
      <c r="D8" s="116" t="s">
        <v>97</v>
      </c>
      <c r="E8" s="96">
        <v>300</v>
      </c>
      <c r="F8" s="113"/>
      <c r="G8" s="103"/>
      <c r="H8" s="96"/>
      <c r="I8" s="129"/>
      <c r="J8" s="101"/>
      <c r="K8" s="96"/>
    </row>
    <row r="9" spans="1:11" ht="76.5" customHeight="1">
      <c r="A9" s="93">
        <v>4</v>
      </c>
      <c r="B9" s="163" t="s">
        <v>406</v>
      </c>
      <c r="C9" s="116" t="s">
        <v>100</v>
      </c>
      <c r="D9" s="116" t="s">
        <v>97</v>
      </c>
      <c r="E9" s="96">
        <v>700</v>
      </c>
      <c r="F9" s="113"/>
      <c r="G9" s="103"/>
      <c r="H9" s="96"/>
      <c r="I9" s="129"/>
      <c r="J9" s="101"/>
      <c r="K9" s="96"/>
    </row>
    <row r="10" spans="1:11" ht="18" customHeight="1">
      <c r="A10" s="93">
        <v>5</v>
      </c>
      <c r="B10" s="163" t="s">
        <v>101</v>
      </c>
      <c r="C10" s="116" t="s">
        <v>102</v>
      </c>
      <c r="D10" s="116" t="s">
        <v>97</v>
      </c>
      <c r="E10" s="96">
        <v>5</v>
      </c>
      <c r="F10" s="113"/>
      <c r="G10" s="103"/>
      <c r="H10" s="96"/>
      <c r="I10" s="129"/>
      <c r="J10" s="101"/>
      <c r="K10" s="96"/>
    </row>
    <row r="11" spans="1:11" ht="96" customHeight="1">
      <c r="A11" s="93">
        <v>6</v>
      </c>
      <c r="B11" s="163" t="s">
        <v>405</v>
      </c>
      <c r="C11" s="116" t="s">
        <v>102</v>
      </c>
      <c r="D11" s="116" t="s">
        <v>97</v>
      </c>
      <c r="E11" s="96">
        <v>5</v>
      </c>
      <c r="F11" s="113"/>
      <c r="G11" s="103"/>
      <c r="H11" s="96"/>
      <c r="I11" s="129"/>
      <c r="J11" s="101"/>
      <c r="K11" s="96"/>
    </row>
    <row r="12" spans="1:11" ht="99" customHeight="1">
      <c r="A12" s="93">
        <v>7</v>
      </c>
      <c r="B12" s="163" t="s">
        <v>103</v>
      </c>
      <c r="C12" s="116" t="s">
        <v>104</v>
      </c>
      <c r="D12" s="116" t="s">
        <v>47</v>
      </c>
      <c r="E12" s="96">
        <v>400</v>
      </c>
      <c r="F12" s="113"/>
      <c r="G12" s="103"/>
      <c r="H12" s="96"/>
      <c r="I12" s="129"/>
      <c r="J12" s="101"/>
      <c r="K12" s="96"/>
    </row>
    <row r="13" spans="1:11" ht="84" customHeight="1">
      <c r="A13" s="93">
        <v>8</v>
      </c>
      <c r="B13" s="163" t="s">
        <v>105</v>
      </c>
      <c r="C13" s="116" t="s">
        <v>106</v>
      </c>
      <c r="D13" s="116" t="s">
        <v>14</v>
      </c>
      <c r="E13" s="96">
        <v>400</v>
      </c>
      <c r="F13" s="113"/>
      <c r="G13" s="103"/>
      <c r="H13" s="96"/>
      <c r="I13" s="129"/>
      <c r="J13" s="101"/>
      <c r="K13" s="96"/>
    </row>
    <row r="14" spans="1:11" ht="63.75">
      <c r="A14" s="93">
        <v>9</v>
      </c>
      <c r="B14" s="163" t="s">
        <v>407</v>
      </c>
      <c r="C14" s="116" t="s">
        <v>107</v>
      </c>
      <c r="D14" s="116" t="s">
        <v>14</v>
      </c>
      <c r="E14" s="161">
        <v>400</v>
      </c>
      <c r="F14" s="113"/>
      <c r="G14" s="103"/>
      <c r="H14" s="96"/>
      <c r="I14" s="129"/>
      <c r="J14" s="101"/>
      <c r="K14" s="96"/>
    </row>
    <row r="15" spans="1:10" ht="25.5" customHeight="1">
      <c r="A15" s="100"/>
      <c r="B15" s="122"/>
      <c r="C15" s="100"/>
      <c r="D15" s="100"/>
      <c r="E15" s="97" t="s">
        <v>24</v>
      </c>
      <c r="F15" s="98"/>
      <c r="G15" s="155"/>
      <c r="H15" s="100" t="s">
        <v>25</v>
      </c>
      <c r="I15" s="97"/>
      <c r="J15" s="106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K26"/>
  <sheetViews>
    <sheetView zoomScalePageLayoutView="0" workbookViewId="0" topLeftCell="A1">
      <selection activeCell="P7" sqref="P7"/>
    </sheetView>
  </sheetViews>
  <sheetFormatPr defaultColWidth="8.375" defaultRowHeight="12.75"/>
  <cols>
    <col min="1" max="1" width="6.25390625" style="81" customWidth="1"/>
    <col min="2" max="2" width="57.12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9.00390625" style="81" customWidth="1"/>
    <col min="9" max="9" width="9.625" style="81" customWidth="1"/>
    <col min="10" max="10" width="13.375" style="81" customWidth="1"/>
    <col min="11" max="11" width="16.00390625" style="81" customWidth="1"/>
    <col min="12" max="12" width="10.625" style="81" customWidth="1"/>
    <col min="13" max="16384" width="8.375" style="81" customWidth="1"/>
  </cols>
  <sheetData>
    <row r="1" spans="3:11" ht="13.5" thickBot="1">
      <c r="C1" s="82"/>
      <c r="D1" s="83"/>
      <c r="F1" s="84"/>
      <c r="G1" s="84"/>
      <c r="J1" s="84"/>
      <c r="K1" s="84"/>
    </row>
    <row r="2" spans="1:11" ht="32.25" customHeight="1" thickBot="1">
      <c r="A2" s="107"/>
      <c r="B2" s="108" t="s">
        <v>339</v>
      </c>
      <c r="C2" s="329" t="s">
        <v>480</v>
      </c>
      <c r="D2" s="330"/>
      <c r="E2" s="330"/>
      <c r="F2" s="330"/>
      <c r="G2" s="330"/>
      <c r="H2" s="330"/>
      <c r="I2" s="331"/>
      <c r="J2" s="109"/>
      <c r="K2" s="110" t="s">
        <v>218</v>
      </c>
    </row>
    <row r="3" spans="1:11" ht="12.75">
      <c r="A3" s="107"/>
      <c r="B3" s="108"/>
      <c r="C3" s="111"/>
      <c r="D3" s="111"/>
      <c r="E3" s="111"/>
      <c r="F3" s="111"/>
      <c r="G3" s="111"/>
      <c r="H3" s="107"/>
      <c r="I3" s="107"/>
      <c r="J3" s="109"/>
      <c r="K3" s="110"/>
    </row>
    <row r="4" spans="1:11" ht="12.75">
      <c r="A4" s="107"/>
      <c r="B4" s="108" t="s">
        <v>348</v>
      </c>
      <c r="C4" s="111"/>
      <c r="D4" s="111"/>
      <c r="E4" s="111"/>
      <c r="F4" s="111"/>
      <c r="G4" s="111"/>
      <c r="H4" s="107"/>
      <c r="I4" s="107"/>
      <c r="J4" s="109"/>
      <c r="K4" s="110"/>
    </row>
    <row r="5" spans="1:11" ht="63.75">
      <c r="A5" s="158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8" t="s">
        <v>5</v>
      </c>
      <c r="G5" s="159" t="s">
        <v>6</v>
      </c>
      <c r="H5" s="156" t="s">
        <v>7</v>
      </c>
      <c r="I5" s="156" t="s">
        <v>8</v>
      </c>
      <c r="J5" s="157" t="s">
        <v>9</v>
      </c>
      <c r="K5" s="156" t="s">
        <v>10</v>
      </c>
    </row>
    <row r="6" spans="1:11" ht="38.25">
      <c r="A6" s="96">
        <v>1</v>
      </c>
      <c r="B6" s="163" t="s">
        <v>411</v>
      </c>
      <c r="C6" s="116" t="s">
        <v>108</v>
      </c>
      <c r="D6" s="116" t="s">
        <v>97</v>
      </c>
      <c r="E6" s="96">
        <v>10</v>
      </c>
      <c r="F6" s="113"/>
      <c r="G6" s="104"/>
      <c r="H6" s="96"/>
      <c r="I6" s="112"/>
      <c r="J6" s="114"/>
      <c r="K6" s="96"/>
    </row>
    <row r="7" spans="1:11" ht="38.25">
      <c r="A7" s="96">
        <v>2</v>
      </c>
      <c r="B7" s="163" t="s">
        <v>411</v>
      </c>
      <c r="C7" s="116" t="s">
        <v>109</v>
      </c>
      <c r="D7" s="116" t="s">
        <v>97</v>
      </c>
      <c r="E7" s="96">
        <v>50</v>
      </c>
      <c r="F7" s="113"/>
      <c r="G7" s="104"/>
      <c r="H7" s="96"/>
      <c r="I7" s="112"/>
      <c r="J7" s="114"/>
      <c r="K7" s="96"/>
    </row>
    <row r="8" spans="1:11" ht="38.25">
      <c r="A8" s="96">
        <v>3</v>
      </c>
      <c r="B8" s="163" t="s">
        <v>411</v>
      </c>
      <c r="C8" s="116" t="s">
        <v>274</v>
      </c>
      <c r="D8" s="116" t="s">
        <v>97</v>
      </c>
      <c r="E8" s="96">
        <v>5</v>
      </c>
      <c r="F8" s="113"/>
      <c r="G8" s="104"/>
      <c r="H8" s="96"/>
      <c r="I8" s="112"/>
      <c r="J8" s="114"/>
      <c r="K8" s="96"/>
    </row>
    <row r="9" spans="1:11" ht="38.25">
      <c r="A9" s="96">
        <v>4</v>
      </c>
      <c r="B9" s="163" t="s">
        <v>411</v>
      </c>
      <c r="C9" s="116" t="s">
        <v>110</v>
      </c>
      <c r="D9" s="116" t="s">
        <v>97</v>
      </c>
      <c r="E9" s="96">
        <v>5</v>
      </c>
      <c r="F9" s="113"/>
      <c r="G9" s="104"/>
      <c r="H9" s="96"/>
      <c r="I9" s="112"/>
      <c r="J9" s="114"/>
      <c r="K9" s="96"/>
    </row>
    <row r="10" spans="1:11" ht="38.25">
      <c r="A10" s="96">
        <v>5</v>
      </c>
      <c r="B10" s="163" t="s">
        <v>411</v>
      </c>
      <c r="C10" s="116" t="s">
        <v>292</v>
      </c>
      <c r="D10" s="116" t="s">
        <v>275</v>
      </c>
      <c r="E10" s="96">
        <v>5</v>
      </c>
      <c r="F10" s="113"/>
      <c r="G10" s="104"/>
      <c r="H10" s="96"/>
      <c r="I10" s="112"/>
      <c r="J10" s="114"/>
      <c r="K10" s="96"/>
    </row>
    <row r="11" spans="1:11" ht="38.25">
      <c r="A11" s="96">
        <v>6</v>
      </c>
      <c r="B11" s="163" t="s">
        <v>411</v>
      </c>
      <c r="C11" s="116" t="s">
        <v>111</v>
      </c>
      <c r="D11" s="116" t="s">
        <v>97</v>
      </c>
      <c r="E11" s="96">
        <v>50</v>
      </c>
      <c r="F11" s="113"/>
      <c r="G11" s="104"/>
      <c r="H11" s="96"/>
      <c r="I11" s="112"/>
      <c r="J11" s="114"/>
      <c r="K11" s="96"/>
    </row>
    <row r="12" spans="1:11" ht="38.25">
      <c r="A12" s="96">
        <v>7</v>
      </c>
      <c r="B12" s="163" t="s">
        <v>411</v>
      </c>
      <c r="C12" s="116" t="s">
        <v>112</v>
      </c>
      <c r="D12" s="116" t="s">
        <v>97</v>
      </c>
      <c r="E12" s="96">
        <v>50</v>
      </c>
      <c r="F12" s="113"/>
      <c r="G12" s="104"/>
      <c r="H12" s="96"/>
      <c r="I12" s="112"/>
      <c r="J12" s="114"/>
      <c r="K12" s="96"/>
    </row>
    <row r="13" spans="1:11" ht="38.25">
      <c r="A13" s="96">
        <v>8</v>
      </c>
      <c r="B13" s="163" t="s">
        <v>411</v>
      </c>
      <c r="C13" s="116">
        <v>0.8</v>
      </c>
      <c r="D13" s="116" t="s">
        <v>97</v>
      </c>
      <c r="E13" s="96">
        <v>170</v>
      </c>
      <c r="F13" s="113"/>
      <c r="G13" s="104"/>
      <c r="H13" s="96"/>
      <c r="I13" s="112"/>
      <c r="J13" s="114"/>
      <c r="K13" s="96"/>
    </row>
    <row r="14" spans="1:11" ht="38.25">
      <c r="A14" s="96">
        <v>9</v>
      </c>
      <c r="B14" s="163" t="s">
        <v>411</v>
      </c>
      <c r="C14" s="116">
        <v>0.9</v>
      </c>
      <c r="D14" s="116" t="s">
        <v>97</v>
      </c>
      <c r="E14" s="96">
        <v>80</v>
      </c>
      <c r="F14" s="113"/>
      <c r="G14" s="104"/>
      <c r="H14" s="96"/>
      <c r="I14" s="112"/>
      <c r="J14" s="114"/>
      <c r="K14" s="96"/>
    </row>
    <row r="15" spans="1:11" ht="38.25">
      <c r="A15" s="96">
        <v>10</v>
      </c>
      <c r="B15" s="163" t="s">
        <v>411</v>
      </c>
      <c r="C15" s="116">
        <v>1.1</v>
      </c>
      <c r="D15" s="116" t="s">
        <v>97</v>
      </c>
      <c r="E15" s="96">
        <v>30</v>
      </c>
      <c r="F15" s="113"/>
      <c r="G15" s="104"/>
      <c r="H15" s="96"/>
      <c r="I15" s="112"/>
      <c r="J15" s="114"/>
      <c r="K15" s="96"/>
    </row>
    <row r="16" spans="1:11" ht="38.25">
      <c r="A16" s="96">
        <v>11</v>
      </c>
      <c r="B16" s="163" t="s">
        <v>411</v>
      </c>
      <c r="C16" s="116">
        <v>1.2</v>
      </c>
      <c r="D16" s="116" t="s">
        <v>97</v>
      </c>
      <c r="E16" s="96">
        <v>250</v>
      </c>
      <c r="F16" s="113"/>
      <c r="G16" s="104"/>
      <c r="H16" s="96"/>
      <c r="I16" s="112"/>
      <c r="J16" s="114"/>
      <c r="K16" s="96"/>
    </row>
    <row r="17" spans="1:11" ht="38.25">
      <c r="A17" s="96">
        <v>12</v>
      </c>
      <c r="B17" s="163" t="s">
        <v>412</v>
      </c>
      <c r="C17" s="116">
        <v>1.8</v>
      </c>
      <c r="D17" s="116" t="s">
        <v>97</v>
      </c>
      <c r="E17" s="96">
        <v>15</v>
      </c>
      <c r="F17" s="113"/>
      <c r="G17" s="104"/>
      <c r="H17" s="96"/>
      <c r="I17" s="112"/>
      <c r="J17" s="114"/>
      <c r="K17" s="96"/>
    </row>
    <row r="18" spans="1:11" ht="38.25" customHeight="1">
      <c r="A18" s="96">
        <v>13</v>
      </c>
      <c r="B18" s="163" t="s">
        <v>409</v>
      </c>
      <c r="C18" s="116">
        <v>1.2</v>
      </c>
      <c r="D18" s="116" t="s">
        <v>97</v>
      </c>
      <c r="E18" s="96">
        <v>200</v>
      </c>
      <c r="F18" s="113"/>
      <c r="G18" s="104"/>
      <c r="H18" s="96"/>
      <c r="I18" s="112"/>
      <c r="J18" s="114"/>
      <c r="K18" s="96"/>
    </row>
    <row r="19" spans="1:11" ht="45" customHeight="1">
      <c r="A19" s="96">
        <v>14</v>
      </c>
      <c r="B19" s="115" t="s">
        <v>410</v>
      </c>
      <c r="C19" s="116" t="s">
        <v>291</v>
      </c>
      <c r="D19" s="116" t="s">
        <v>97</v>
      </c>
      <c r="E19" s="96">
        <v>3</v>
      </c>
      <c r="F19" s="113"/>
      <c r="G19" s="104"/>
      <c r="H19" s="96"/>
      <c r="I19" s="112"/>
      <c r="J19" s="114"/>
      <c r="K19" s="96"/>
    </row>
    <row r="20" spans="1:11" ht="19.5" customHeight="1">
      <c r="A20" s="96">
        <v>15</v>
      </c>
      <c r="B20" s="163" t="s">
        <v>408</v>
      </c>
      <c r="C20" s="116" t="s">
        <v>113</v>
      </c>
      <c r="D20" s="116" t="s">
        <v>97</v>
      </c>
      <c r="E20" s="96">
        <v>60</v>
      </c>
      <c r="F20" s="113"/>
      <c r="G20" s="104"/>
      <c r="H20" s="96"/>
      <c r="I20" s="112"/>
      <c r="J20" s="114"/>
      <c r="K20" s="96"/>
    </row>
    <row r="21" spans="1:11" ht="20.25" customHeight="1">
      <c r="A21" s="96">
        <v>16</v>
      </c>
      <c r="B21" s="163" t="s">
        <v>114</v>
      </c>
      <c r="C21" s="116">
        <v>0.8</v>
      </c>
      <c r="D21" s="116" t="s">
        <v>14</v>
      </c>
      <c r="E21" s="96">
        <v>100</v>
      </c>
      <c r="F21" s="113"/>
      <c r="G21" s="104"/>
      <c r="H21" s="96"/>
      <c r="I21" s="112"/>
      <c r="J21" s="114"/>
      <c r="K21" s="96"/>
    </row>
    <row r="22" spans="1:11" ht="18.75" customHeight="1">
      <c r="A22" s="96">
        <v>17</v>
      </c>
      <c r="B22" s="163" t="s">
        <v>114</v>
      </c>
      <c r="C22" s="116">
        <v>0.6</v>
      </c>
      <c r="D22" s="116" t="s">
        <v>14</v>
      </c>
      <c r="E22" s="96">
        <v>100</v>
      </c>
      <c r="F22" s="113"/>
      <c r="G22" s="104"/>
      <c r="H22" s="96"/>
      <c r="I22" s="112"/>
      <c r="J22" s="114"/>
      <c r="K22" s="96"/>
    </row>
    <row r="23" spans="1:10" ht="26.25" customHeight="1">
      <c r="A23" s="100"/>
      <c r="B23" s="122"/>
      <c r="C23" s="100"/>
      <c r="D23" s="100"/>
      <c r="E23" s="97" t="s">
        <v>24</v>
      </c>
      <c r="F23" s="98"/>
      <c r="G23" s="155"/>
      <c r="H23" s="100" t="s">
        <v>25</v>
      </c>
      <c r="I23" s="97"/>
      <c r="J23" s="106"/>
    </row>
    <row r="24" spans="6:10" ht="12.75">
      <c r="F24" s="98"/>
      <c r="G24" s="144"/>
      <c r="J24" s="145"/>
    </row>
    <row r="25" spans="6:10" ht="12.75">
      <c r="F25" s="98"/>
      <c r="G25" s="144"/>
      <c r="J25" s="145"/>
    </row>
    <row r="26" ht="12.75">
      <c r="C26" s="81" t="s">
        <v>115</v>
      </c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K18"/>
  <sheetViews>
    <sheetView zoomScalePageLayoutView="0" workbookViewId="0" topLeftCell="A1">
      <selection activeCell="B3" sqref="B3"/>
    </sheetView>
  </sheetViews>
  <sheetFormatPr defaultColWidth="8.375" defaultRowHeight="12.75"/>
  <cols>
    <col min="1" max="1" width="6.25390625" style="81" customWidth="1"/>
    <col min="2" max="2" width="53.375" style="82" customWidth="1"/>
    <col min="3" max="3" width="13.375" style="81" customWidth="1"/>
    <col min="4" max="4" width="7.375" style="81" customWidth="1"/>
    <col min="5" max="5" width="12.375" style="81" customWidth="1"/>
    <col min="6" max="6" width="9.125" style="81" customWidth="1"/>
    <col min="7" max="7" width="14.625" style="81" customWidth="1"/>
    <col min="8" max="8" width="8.625" style="81" customWidth="1"/>
    <col min="9" max="9" width="9.625" style="81" customWidth="1"/>
    <col min="10" max="10" width="13.375" style="81" customWidth="1"/>
    <col min="11" max="11" width="15.875" style="81" customWidth="1"/>
    <col min="12" max="12" width="10.625" style="81" customWidth="1"/>
    <col min="13" max="16384" width="8.375" style="81" customWidth="1"/>
  </cols>
  <sheetData>
    <row r="1" spans="2:11" s="261" customFormat="1" ht="16.5" thickBot="1">
      <c r="B1" s="296"/>
      <c r="C1" s="296"/>
      <c r="D1" s="297"/>
      <c r="F1" s="298"/>
      <c r="G1" s="298"/>
      <c r="J1" s="298"/>
      <c r="K1" s="298"/>
    </row>
    <row r="2" spans="1:11" s="261" customFormat="1" ht="32.25" customHeight="1" thickBot="1">
      <c r="A2" s="85"/>
      <c r="B2" s="86" t="s">
        <v>339</v>
      </c>
      <c r="C2" s="326" t="s">
        <v>480</v>
      </c>
      <c r="D2" s="327"/>
      <c r="E2" s="327"/>
      <c r="F2" s="327"/>
      <c r="G2" s="327"/>
      <c r="H2" s="327"/>
      <c r="I2" s="328"/>
      <c r="J2" s="87"/>
      <c r="K2" s="88" t="s">
        <v>218</v>
      </c>
    </row>
    <row r="3" spans="1:11" s="261" customFormat="1" ht="15.75">
      <c r="A3" s="85"/>
      <c r="B3" s="86"/>
      <c r="C3" s="89"/>
      <c r="D3" s="89"/>
      <c r="E3" s="89"/>
      <c r="F3" s="89"/>
      <c r="G3" s="89"/>
      <c r="H3" s="85"/>
      <c r="I3" s="85"/>
      <c r="J3" s="87"/>
      <c r="K3" s="88"/>
    </row>
    <row r="4" spans="1:11" s="261" customFormat="1" ht="16.5" thickBot="1">
      <c r="A4" s="85"/>
      <c r="B4" s="86" t="s">
        <v>349</v>
      </c>
      <c r="C4" s="89"/>
      <c r="D4" s="89"/>
      <c r="E4" s="89"/>
      <c r="F4" s="89"/>
      <c r="G4" s="89"/>
      <c r="H4" s="85"/>
      <c r="I4" s="85"/>
      <c r="J4" s="87"/>
      <c r="K4" s="88"/>
    </row>
    <row r="5" spans="1:11" ht="78" customHeight="1" thickBot="1">
      <c r="A5" s="90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25" t="s">
        <v>5</v>
      </c>
      <c r="G5" s="126" t="s">
        <v>6</v>
      </c>
      <c r="H5" s="91" t="s">
        <v>7</v>
      </c>
      <c r="I5" s="91" t="s">
        <v>8</v>
      </c>
      <c r="J5" s="162" t="s">
        <v>9</v>
      </c>
      <c r="K5" s="92" t="s">
        <v>10</v>
      </c>
    </row>
    <row r="6" spans="1:11" ht="20.25" customHeight="1">
      <c r="A6" s="93">
        <v>1</v>
      </c>
      <c r="B6" s="167" t="s">
        <v>116</v>
      </c>
      <c r="C6" s="93">
        <v>2</v>
      </c>
      <c r="D6" s="93" t="s">
        <v>14</v>
      </c>
      <c r="E6" s="93">
        <v>200</v>
      </c>
      <c r="F6" s="129"/>
      <c r="G6" s="103"/>
      <c r="H6" s="93"/>
      <c r="I6" s="129"/>
      <c r="J6" s="101"/>
      <c r="K6" s="93"/>
    </row>
    <row r="7" spans="1:11" ht="21.75" customHeight="1">
      <c r="A7" s="93">
        <v>2</v>
      </c>
      <c r="B7" s="115" t="s">
        <v>116</v>
      </c>
      <c r="C7" s="96">
        <v>1</v>
      </c>
      <c r="D7" s="96" t="s">
        <v>47</v>
      </c>
      <c r="E7" s="96">
        <v>30</v>
      </c>
      <c r="F7" s="113"/>
      <c r="G7" s="103"/>
      <c r="H7" s="96"/>
      <c r="I7" s="129"/>
      <c r="J7" s="101"/>
      <c r="K7" s="96"/>
    </row>
    <row r="8" spans="1:11" ht="19.5" customHeight="1">
      <c r="A8" s="93">
        <v>3</v>
      </c>
      <c r="B8" s="115" t="s">
        <v>116</v>
      </c>
      <c r="C8" s="96">
        <v>3</v>
      </c>
      <c r="D8" s="96" t="s">
        <v>14</v>
      </c>
      <c r="E8" s="96">
        <v>50</v>
      </c>
      <c r="F8" s="113"/>
      <c r="G8" s="103"/>
      <c r="H8" s="96"/>
      <c r="I8" s="129"/>
      <c r="J8" s="101"/>
      <c r="K8" s="96"/>
    </row>
    <row r="9" spans="1:11" ht="21" customHeight="1">
      <c r="A9" s="93">
        <v>4</v>
      </c>
      <c r="B9" s="115" t="s">
        <v>117</v>
      </c>
      <c r="C9" s="96">
        <v>2</v>
      </c>
      <c r="D9" s="96" t="s">
        <v>47</v>
      </c>
      <c r="E9" s="96">
        <v>5</v>
      </c>
      <c r="F9" s="113"/>
      <c r="G9" s="103"/>
      <c r="H9" s="96"/>
      <c r="I9" s="129"/>
      <c r="J9" s="101"/>
      <c r="K9" s="96"/>
    </row>
    <row r="10" spans="1:11" ht="20.25" customHeight="1">
      <c r="A10" s="93">
        <v>5</v>
      </c>
      <c r="B10" s="115" t="s">
        <v>117</v>
      </c>
      <c r="C10" s="96">
        <v>1</v>
      </c>
      <c r="D10" s="96" t="s">
        <v>47</v>
      </c>
      <c r="E10" s="96">
        <v>5</v>
      </c>
      <c r="F10" s="113"/>
      <c r="G10" s="103"/>
      <c r="H10" s="96"/>
      <c r="I10" s="129"/>
      <c r="J10" s="101"/>
      <c r="K10" s="96"/>
    </row>
    <row r="11" spans="1:11" ht="21" customHeight="1">
      <c r="A11" s="93">
        <v>6</v>
      </c>
      <c r="B11" s="115" t="s">
        <v>118</v>
      </c>
      <c r="C11" s="166" t="s">
        <v>242</v>
      </c>
      <c r="D11" s="96" t="s">
        <v>14</v>
      </c>
      <c r="E11" s="96">
        <v>20</v>
      </c>
      <c r="F11" s="113"/>
      <c r="G11" s="103"/>
      <c r="H11" s="96"/>
      <c r="I11" s="129"/>
      <c r="J11" s="101"/>
      <c r="K11" s="96"/>
    </row>
    <row r="12" spans="1:11" ht="22.5" customHeight="1">
      <c r="A12" s="93">
        <v>7</v>
      </c>
      <c r="B12" s="115" t="s">
        <v>119</v>
      </c>
      <c r="C12" s="166" t="s">
        <v>299</v>
      </c>
      <c r="D12" s="96" t="s">
        <v>14</v>
      </c>
      <c r="E12" s="96">
        <v>500</v>
      </c>
      <c r="F12" s="113"/>
      <c r="G12" s="103"/>
      <c r="H12" s="96"/>
      <c r="I12" s="129"/>
      <c r="J12" s="101"/>
      <c r="K12" s="96"/>
    </row>
    <row r="13" spans="1:11" ht="12.75" hidden="1">
      <c r="A13" s="93">
        <v>8</v>
      </c>
      <c r="B13" s="115" t="s">
        <v>119</v>
      </c>
      <c r="C13" s="166">
        <v>7.5</v>
      </c>
      <c r="D13" s="96"/>
      <c r="E13" s="96"/>
      <c r="F13" s="113"/>
      <c r="G13" s="103"/>
      <c r="H13" s="96"/>
      <c r="I13" s="129"/>
      <c r="J13" s="101"/>
      <c r="K13" s="96"/>
    </row>
    <row r="14" spans="1:11" ht="12.75" hidden="1">
      <c r="A14" s="93">
        <v>9</v>
      </c>
      <c r="B14" s="115" t="s">
        <v>119</v>
      </c>
      <c r="C14" s="166">
        <v>8.5</v>
      </c>
      <c r="D14" s="96"/>
      <c r="E14" s="96"/>
      <c r="F14" s="113"/>
      <c r="G14" s="103"/>
      <c r="H14" s="96"/>
      <c r="I14" s="129"/>
      <c r="J14" s="101"/>
      <c r="K14" s="96"/>
    </row>
    <row r="15" spans="1:11" ht="12.75" hidden="1">
      <c r="A15" s="93">
        <v>10</v>
      </c>
      <c r="B15" s="115" t="s">
        <v>119</v>
      </c>
      <c r="C15" s="166">
        <v>8.5</v>
      </c>
      <c r="D15" s="96"/>
      <c r="E15" s="96"/>
      <c r="F15" s="113"/>
      <c r="G15" s="103"/>
      <c r="H15" s="96"/>
      <c r="I15" s="129"/>
      <c r="J15" s="101"/>
      <c r="K15" s="96"/>
    </row>
    <row r="16" spans="1:11" ht="21.75" customHeight="1">
      <c r="A16" s="93">
        <v>11</v>
      </c>
      <c r="B16" s="115" t="s">
        <v>298</v>
      </c>
      <c r="C16" s="166" t="s">
        <v>300</v>
      </c>
      <c r="D16" s="96" t="s">
        <v>47</v>
      </c>
      <c r="E16" s="96">
        <v>10</v>
      </c>
      <c r="F16" s="113"/>
      <c r="G16" s="103"/>
      <c r="H16" s="96"/>
      <c r="I16" s="129"/>
      <c r="J16" s="101"/>
      <c r="K16" s="96"/>
    </row>
    <row r="17" spans="1:11" ht="19.5" customHeight="1">
      <c r="A17" s="93">
        <v>12</v>
      </c>
      <c r="B17" s="115" t="s">
        <v>120</v>
      </c>
      <c r="C17" s="96" t="s">
        <v>227</v>
      </c>
      <c r="D17" s="96" t="s">
        <v>14</v>
      </c>
      <c r="E17" s="96">
        <v>5</v>
      </c>
      <c r="F17" s="113"/>
      <c r="G17" s="103"/>
      <c r="H17" s="96"/>
      <c r="I17" s="129"/>
      <c r="J17" s="101"/>
      <c r="K17" s="96"/>
    </row>
    <row r="18" spans="1:10" ht="21" customHeight="1">
      <c r="A18" s="100"/>
      <c r="B18" s="122"/>
      <c r="C18" s="100"/>
      <c r="D18" s="100"/>
      <c r="E18" s="97" t="s">
        <v>24</v>
      </c>
      <c r="F18" s="98"/>
      <c r="G18" s="155"/>
      <c r="H18" s="100" t="s">
        <v>25</v>
      </c>
      <c r="I18" s="97"/>
      <c r="J18" s="165"/>
    </row>
  </sheetData>
  <sheetProtection selectLockedCells="1" selectUnlockedCells="1"/>
  <mergeCells count="1">
    <mergeCell ref="C2:I2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Chechelska</dc:creator>
  <cp:keywords/>
  <dc:description/>
  <cp:lastModifiedBy>achechelska</cp:lastModifiedBy>
  <cp:lastPrinted>2023-08-09T11:02:57Z</cp:lastPrinted>
  <dcterms:created xsi:type="dcterms:W3CDTF">2023-07-27T07:51:03Z</dcterms:created>
  <dcterms:modified xsi:type="dcterms:W3CDTF">2023-09-12T06:50:01Z</dcterms:modified>
  <cp:category/>
  <cp:version/>
  <cp:contentType/>
  <cp:contentStatus/>
</cp:coreProperties>
</file>