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E:\CHEŁMŻA\STRUŻAL POSTĘPOWANIE DO WERYFIKACJI\SWZ\"/>
    </mc:Choice>
  </mc:AlternateContent>
  <xr:revisionPtr revIDLastSave="0" documentId="8_{647EBF9B-2419-4830-A92C-AC3A0500F5A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rkusz1" sheetId="1" r:id="rId1"/>
    <sheet name="Arkusz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3" i="2" l="1"/>
  <c r="H13" i="2" s="1"/>
  <c r="G9" i="2"/>
  <c r="H9" i="2" s="1"/>
  <c r="H14" i="2"/>
  <c r="G15" i="2"/>
  <c r="H15" i="2" s="1"/>
  <c r="G14" i="2"/>
  <c r="G16" i="2"/>
  <c r="H16" i="2" s="1"/>
  <c r="G11" i="2"/>
  <c r="H11" i="2" s="1"/>
  <c r="H10" i="2"/>
  <c r="H8" i="2"/>
  <c r="H7" i="2"/>
  <c r="H6" i="2"/>
  <c r="H5" i="2"/>
  <c r="H17" i="2" l="1"/>
</calcChain>
</file>

<file path=xl/sharedStrings.xml><?xml version="1.0" encoding="utf-8"?>
<sst xmlns="http://schemas.openxmlformats.org/spreadsheetml/2006/main" count="73" uniqueCount="50">
  <si>
    <t xml:space="preserve">1. </t>
  </si>
  <si>
    <t xml:space="preserve">sztuk </t>
  </si>
  <si>
    <t xml:space="preserve">2. </t>
  </si>
  <si>
    <t>3.</t>
  </si>
  <si>
    <t xml:space="preserve">ŻALUZJE WEWNĘTRZNE 87 x 239 cm </t>
  </si>
  <si>
    <t xml:space="preserve">ŻALUZJE WEWNĘTRZNE 170 x 247cm  </t>
  </si>
  <si>
    <t xml:space="preserve">PANEL ŚCIENNY 91 x 269 cm </t>
  </si>
  <si>
    <t xml:space="preserve">4. </t>
  </si>
  <si>
    <t xml:space="preserve">5. </t>
  </si>
  <si>
    <t xml:space="preserve">PANEL ŚCIENNY 15 x 269 cm </t>
  </si>
  <si>
    <t xml:space="preserve">6. </t>
  </si>
  <si>
    <t xml:space="preserve">PANEL ŚCIENNY 58 x 269 cm </t>
  </si>
  <si>
    <t xml:space="preserve">7. </t>
  </si>
  <si>
    <t xml:space="preserve">WIESZAK SZATNIOWY </t>
  </si>
  <si>
    <t xml:space="preserve">STÓŁ KONFERENCYJNY </t>
  </si>
  <si>
    <t>8.</t>
  </si>
  <si>
    <t>KRZESŁO</t>
  </si>
  <si>
    <t xml:space="preserve">KANAPA 2 OS. OBOWA </t>
  </si>
  <si>
    <t xml:space="preserve">FOTEL </t>
  </si>
  <si>
    <t xml:space="preserve">STOLIK OGRĄGŁY </t>
  </si>
  <si>
    <t>9.</t>
  </si>
  <si>
    <t>10.</t>
  </si>
  <si>
    <t>11.</t>
  </si>
  <si>
    <t xml:space="preserve">12. </t>
  </si>
  <si>
    <t xml:space="preserve">cena ogółem brutto </t>
  </si>
  <si>
    <t>cena jednostkowa szt.  brutto</t>
  </si>
  <si>
    <t xml:space="preserve">PANEL ŚCIENNY 93 x 269 cm LAMELE </t>
  </si>
  <si>
    <t xml:space="preserve">ELEMENT </t>
  </si>
  <si>
    <t xml:space="preserve">RAZEM </t>
  </si>
  <si>
    <t xml:space="preserve">PANEL ŚCIENNY 93 x 269 cm Lamele </t>
  </si>
  <si>
    <t xml:space="preserve">KANAPA 2 OSOBOWA </t>
  </si>
  <si>
    <t>ILOŚĆ           [ szt. ]</t>
  </si>
  <si>
    <t xml:space="preserve">SPECYFIKACJA TECHNICZNA - WYPOSAŻENIE ŚWIETLICY WIEJSKIEJ W MIEJSCOWOŚCI STRUŻAL </t>
  </si>
  <si>
    <t>l.p.</t>
  </si>
  <si>
    <t>załącznik nr 2 do Specyfikacji Warunków Zamówienia</t>
  </si>
  <si>
    <t>WIDOK (zdjęcie wyłącznie poglądowe)</t>
  </si>
  <si>
    <t>Żaluzje drewniane drabinka taśmowa.                                                                         szer. 87 cm, wys. 239 cm,                                                                            szer. lameli poziomych 50 mm                                                             kolor lameli: dąb, kolor taśmy: czarny                   montowane we wnęce okiennej,                    (tolerancja parametrów +/- 2 cm)</t>
  </si>
  <si>
    <t>Żaluzje drewniane drabinka taśmowa.                                                         szer. 170 cm, wys. 247 cm,                                                                                     szer. lameli poziomych 50 mm                                                       kolor lameli: dąb, kolor taśmy: czarny                                     montowane we wnęce okiennej                             (tolerancja parametrów +/- 2 cm)</t>
  </si>
  <si>
    <t>szer. 91cm, wys. 269cm                                            płyta meblowa laminowana gr. 19mm                                                               kolor: dąb                                                                                                                 (tolerancja parametrów +/- 2 cm)</t>
  </si>
  <si>
    <t>szer. 15cm, wys. 269cm                                            płyta meblowa laminowana gr. 19mm    kolor: dąb                                                                          (tolerancja parametrów +/- 2 cm)</t>
  </si>
  <si>
    <t>szer. 93cm, wys. 269cm                                            płyta meblowa laminowana gr. 19mm z pionowymi lamelami kolor: antracyt                                  (tolerancja parametrów +/- 2 cm)</t>
  </si>
  <si>
    <t>szer. 58cm, wys. 269cm                                            płyta meblowa laminowana gr. 19mm   kolor: dąb                                                                          (tolerancja parametrów +/- 2 cm)</t>
  </si>
  <si>
    <t xml:space="preserve">Wieszak obrotowy przyścienny wykonany z kształtowników metalowych, wyposażony w kotwy obrotowe do mocowania na ścianie oraz 12 haków (+/- 2 haki) rozmieszczonych obustronnie.
Wymiary całkowite: 940 x 130 x 600 mm                        (tolerancja parametrów +/-5 cm)   </t>
  </si>
  <si>
    <t xml:space="preserve">wymiary blatu - 160x80 cm                    (tolerancja parametrów +/-5 cm)                                                                                                blat płyta melamina                                                                 blat składany                                                                   stelaż ze stali nierdzewnej </t>
  </si>
  <si>
    <t xml:space="preserve">stolik okrągły - fi 50cm                            (tolerancja parametru +/-5 cm)                                                wysokość blatu - 60cm                           (tolerancja parametru +/-3 cm)                                          blat płyta melamina                                                                                                                        stelaż część ze stali nierdzewnej część lakierowana  </t>
  </si>
  <si>
    <t xml:space="preserve">MINIMALNE PARAMETRY </t>
  </si>
  <si>
    <t xml:space="preserve">sofa dwuosobowa 125x70x70 cm          (tolerancja parematrów +/- 3cm)                        nogi ze stali nierdzewnej, podkładki filcowe          tkanina - 100% Poliester 320g/m2         (tolerancja parametru +/- 10g/m2)                                      </t>
  </si>
  <si>
    <t xml:space="preserve">wymiary siedziska 45 x 45cm                          (tolerancja parametrów +/-3 cm)                                                              wys. siedziska 47                                                (tolerancja parametrów +/- 3cm )                                                                                             Oparcie i siedzisko z tworzywa sztucznego                           Stelaż stalowy ze stali nierdzewnej lub czarny                                                                                     stopki teflonowe                                                                              możliwość sztaplowania                                                    </t>
  </si>
  <si>
    <t xml:space="preserve">fotel 70x70x70 cm                                   (tolerancja parametrów +/- 3cm)                            nogi ze stali nierdzewnej, podkładki filcowe          tkanina - 100% Poliester 320g/m2         (tolerancja parametru +/- 10g/m2)                                  </t>
  </si>
  <si>
    <t xml:space="preserve">Podczas realizacji przedmiotu zamówienia zamawiający dokona ostatecznego wyboru koloru danego elementu wyposażenia. Próbki kolorystyczne dostarczy Wykonawca, Zamawiającemu.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</si>
</sst>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0" fillId="0" borderId="1" xfId="0" applyNumberFormat="1" applyBorder="1"/>
    <xf numFmtId="4" fontId="1" fillId="0" borderId="1" xfId="0" applyNumberFormat="1" applyFont="1" applyBorder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NumberFormat="1" applyFont="1" applyBorder="1" applyAlignment="1">
      <alignment vertical="top" wrapText="1"/>
    </xf>
    <xf numFmtId="0" fontId="2" fillId="0" borderId="0" xfId="0" applyFont="1"/>
    <xf numFmtId="0" fontId="0" fillId="0" borderId="8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9" xfId="0" applyBorder="1"/>
    <xf numFmtId="0" fontId="3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/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Border="1" applyAlignment="1">
      <alignment vertical="top" wrapText="1"/>
    </xf>
    <xf numFmtId="0" fontId="0" fillId="0" borderId="14" xfId="0" applyBorder="1"/>
    <xf numFmtId="0" fontId="0" fillId="0" borderId="0" xfId="0" applyAlignment="1">
      <alignment wrapText="1"/>
    </xf>
    <xf numFmtId="2" fontId="0" fillId="0" borderId="11" xfId="0" applyNumberFormat="1" applyFont="1" applyBorder="1" applyAlignment="1"/>
    <xf numFmtId="2" fontId="0" fillId="0" borderId="11" xfId="0" applyNumberFormat="1" applyBorder="1" applyAlignment="1"/>
    <xf numFmtId="0" fontId="4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5" xfId="0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/>
    <xf numFmtId="0" fontId="1" fillId="0" borderId="3" xfId="0" applyFont="1" applyBorder="1" applyAlignment="1"/>
    <xf numFmtId="0" fontId="1" fillId="0" borderId="4" xfId="0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3" fillId="0" borderId="11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530678</xdr:colOff>
      <xdr:row>7</xdr:row>
      <xdr:rowOff>317500</xdr:rowOff>
    </xdr:from>
    <xdr:to>
      <xdr:col>5</xdr:col>
      <xdr:colOff>1800225</xdr:colOff>
      <xdr:row>8</xdr:row>
      <xdr:rowOff>756292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578" y="1638300"/>
          <a:ext cx="1269547" cy="170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13</xdr:row>
      <xdr:rowOff>180974</xdr:rowOff>
    </xdr:from>
    <xdr:to>
      <xdr:col>5</xdr:col>
      <xdr:colOff>2124075</xdr:colOff>
      <xdr:row>13</xdr:row>
      <xdr:rowOff>1171575</xdr:rowOff>
    </xdr:to>
    <xdr:pic>
      <xdr:nvPicPr>
        <xdr:cNvPr id="3" name="Obraz 2" descr="WIESZAK OBROTOWY PRZYŚCIENNY 12-hakowy Sklep FPN Nysa - pomoce dydaktyczn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3428999"/>
          <a:ext cx="1924050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133353</xdr:colOff>
      <xdr:row>15</xdr:row>
      <xdr:rowOff>38100</xdr:rowOff>
    </xdr:from>
    <xdr:to>
      <xdr:col>5</xdr:col>
      <xdr:colOff>1118833</xdr:colOff>
      <xdr:row>15</xdr:row>
      <xdr:rowOff>1419225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53" y="5248275"/>
          <a:ext cx="985480" cy="1381125"/>
        </a:xfrm>
        <a:prstGeom prst="rect">
          <a:avLst/>
        </a:prstGeom>
      </xdr:spPr>
    </xdr:pic>
    <xdr:clientData/>
  </xdr:twoCellAnchor>
  <xdr:twoCellAnchor editAs="oneCell">
    <xdr:from>
      <xdr:col>5</xdr:col>
      <xdr:colOff>1126046</xdr:colOff>
      <xdr:row>15</xdr:row>
      <xdr:rowOff>28578</xdr:rowOff>
    </xdr:from>
    <xdr:to>
      <xdr:col>5</xdr:col>
      <xdr:colOff>2076450</xdr:colOff>
      <xdr:row>15</xdr:row>
      <xdr:rowOff>1452404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0146" y="5238753"/>
          <a:ext cx="950404" cy="1423826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342902</xdr:colOff>
      <xdr:row>17</xdr:row>
      <xdr:rowOff>190501</xdr:rowOff>
    </xdr:from>
    <xdr:to>
      <xdr:col>5</xdr:col>
      <xdr:colOff>1938100</xdr:colOff>
      <xdr:row>17</xdr:row>
      <xdr:rowOff>1657350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2" y="7620001"/>
          <a:ext cx="1595198" cy="146684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16</xdr:row>
      <xdr:rowOff>152402</xdr:rowOff>
    </xdr:from>
    <xdr:to>
      <xdr:col>5</xdr:col>
      <xdr:colOff>2143125</xdr:colOff>
      <xdr:row>16</xdr:row>
      <xdr:rowOff>1530824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62676" y="7239002"/>
          <a:ext cx="2114549" cy="1378422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18</xdr:row>
      <xdr:rowOff>57150</xdr:rowOff>
    </xdr:from>
    <xdr:to>
      <xdr:col>5</xdr:col>
      <xdr:colOff>1890650</xdr:colOff>
      <xdr:row>18</xdr:row>
      <xdr:rowOff>1181100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81775" y="10810875"/>
          <a:ext cx="1442975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14</xdr:row>
      <xdr:rowOff>9526</xdr:rowOff>
    </xdr:from>
    <xdr:to>
      <xdr:col>5</xdr:col>
      <xdr:colOff>1936750</xdr:colOff>
      <xdr:row>14</xdr:row>
      <xdr:rowOff>1122198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326" y="8131176"/>
          <a:ext cx="1584324" cy="111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6"/>
  <sheetViews>
    <sheetView tabSelected="1" zoomScaleNormal="100" workbookViewId="0">
      <selection activeCell="B1" sqref="B1:F1"/>
    </sheetView>
  </sheetViews>
  <sheetFormatPr defaultRowHeight="14.5" x14ac:dyDescent="0.35"/>
  <cols>
    <col min="2" max="2" width="4.453125" style="12" customWidth="1"/>
    <col min="3" max="3" width="33.81640625" customWidth="1"/>
    <col min="4" max="4" width="9.26953125" style="12" customWidth="1"/>
    <col min="5" max="5" width="37.7265625" customWidth="1"/>
    <col min="6" max="7" width="33.7265625" customWidth="1"/>
    <col min="8" max="8" width="17.26953125" customWidth="1"/>
  </cols>
  <sheetData>
    <row r="1" spans="2:8" ht="15" thickBot="1" x14ac:dyDescent="0.4">
      <c r="B1" s="44" t="s">
        <v>34</v>
      </c>
      <c r="C1" s="44"/>
      <c r="D1" s="44"/>
      <c r="E1" s="44"/>
      <c r="F1" s="44"/>
    </row>
    <row r="2" spans="2:8" x14ac:dyDescent="0.35">
      <c r="B2" s="38" t="s">
        <v>32</v>
      </c>
      <c r="C2" s="39"/>
      <c r="D2" s="39"/>
      <c r="E2" s="39"/>
      <c r="F2" s="40"/>
    </row>
    <row r="3" spans="2:8" x14ac:dyDescent="0.35">
      <c r="B3" s="41"/>
      <c r="C3" s="42"/>
      <c r="D3" s="42"/>
      <c r="E3" s="42"/>
      <c r="F3" s="43"/>
    </row>
    <row r="4" spans="2:8" x14ac:dyDescent="0.35">
      <c r="B4" s="41"/>
      <c r="C4" s="42"/>
      <c r="D4" s="42"/>
      <c r="E4" s="42"/>
      <c r="F4" s="43"/>
    </row>
    <row r="5" spans="2:8" ht="12.75" customHeight="1" x14ac:dyDescent="0.35">
      <c r="B5" s="41"/>
      <c r="C5" s="42"/>
      <c r="D5" s="42"/>
      <c r="E5" s="42"/>
      <c r="F5" s="43"/>
    </row>
    <row r="6" spans="2:8" hidden="1" x14ac:dyDescent="0.35">
      <c r="B6" s="23"/>
      <c r="C6" s="24"/>
      <c r="D6" s="25"/>
      <c r="E6" s="24"/>
      <c r="F6" s="26"/>
    </row>
    <row r="7" spans="2:8" ht="33" customHeight="1" x14ac:dyDescent="0.35">
      <c r="B7" s="27" t="s">
        <v>33</v>
      </c>
      <c r="C7" s="11" t="s">
        <v>27</v>
      </c>
      <c r="D7" s="11" t="s">
        <v>31</v>
      </c>
      <c r="E7" s="11" t="s">
        <v>45</v>
      </c>
      <c r="F7" s="52" t="s">
        <v>35</v>
      </c>
      <c r="H7" s="1"/>
    </row>
    <row r="8" spans="2:8" ht="99.75" customHeight="1" x14ac:dyDescent="0.35">
      <c r="B8" s="28" t="s">
        <v>0</v>
      </c>
      <c r="C8" s="17" t="s">
        <v>4</v>
      </c>
      <c r="D8" s="13">
        <v>9</v>
      </c>
      <c r="E8" s="10" t="s">
        <v>36</v>
      </c>
      <c r="F8" s="36"/>
      <c r="G8" s="2"/>
    </row>
    <row r="9" spans="2:8" ht="93" customHeight="1" x14ac:dyDescent="0.35">
      <c r="B9" s="28" t="s">
        <v>2</v>
      </c>
      <c r="C9" s="17" t="s">
        <v>5</v>
      </c>
      <c r="D9" s="14">
        <v>4</v>
      </c>
      <c r="E9" s="10" t="s">
        <v>37</v>
      </c>
      <c r="F9" s="37"/>
    </row>
    <row r="10" spans="2:8" ht="58.5" customHeight="1" x14ac:dyDescent="0.35">
      <c r="B10" s="28" t="s">
        <v>3</v>
      </c>
      <c r="C10" s="17" t="s">
        <v>6</v>
      </c>
      <c r="D10" s="14">
        <v>1</v>
      </c>
      <c r="E10" s="16" t="s">
        <v>38</v>
      </c>
      <c r="F10" s="29"/>
    </row>
    <row r="11" spans="2:8" ht="57" customHeight="1" x14ac:dyDescent="0.35">
      <c r="B11" s="28" t="s">
        <v>7</v>
      </c>
      <c r="C11" s="17" t="s">
        <v>9</v>
      </c>
      <c r="D11" s="14">
        <v>1</v>
      </c>
      <c r="E11" s="16" t="s">
        <v>39</v>
      </c>
      <c r="F11" s="29"/>
    </row>
    <row r="12" spans="2:8" ht="53.25" customHeight="1" x14ac:dyDescent="0.35">
      <c r="B12" s="28" t="s">
        <v>8</v>
      </c>
      <c r="C12" s="17" t="s">
        <v>29</v>
      </c>
      <c r="D12" s="14">
        <v>1</v>
      </c>
      <c r="E12" s="16" t="s">
        <v>40</v>
      </c>
      <c r="F12" s="29"/>
    </row>
    <row r="13" spans="2:8" ht="65.5" customHeight="1" x14ac:dyDescent="0.35">
      <c r="B13" s="28" t="s">
        <v>10</v>
      </c>
      <c r="C13" s="17" t="s">
        <v>11</v>
      </c>
      <c r="D13" s="14">
        <v>1</v>
      </c>
      <c r="E13" s="16" t="s">
        <v>41</v>
      </c>
      <c r="F13" s="29"/>
    </row>
    <row r="14" spans="2:8" ht="109" customHeight="1" x14ac:dyDescent="0.35">
      <c r="B14" s="28" t="s">
        <v>12</v>
      </c>
      <c r="C14" s="17" t="s">
        <v>13</v>
      </c>
      <c r="D14" s="15">
        <v>5</v>
      </c>
      <c r="E14" s="10" t="s">
        <v>42</v>
      </c>
      <c r="F14" s="29"/>
      <c r="G14" s="9"/>
    </row>
    <row r="15" spans="2:8" ht="90" customHeight="1" x14ac:dyDescent="0.35">
      <c r="B15" s="28" t="s">
        <v>15</v>
      </c>
      <c r="C15" s="18" t="s">
        <v>14</v>
      </c>
      <c r="D15" s="14">
        <v>8</v>
      </c>
      <c r="E15" s="10" t="s">
        <v>43</v>
      </c>
      <c r="F15" s="29"/>
    </row>
    <row r="16" spans="2:8" ht="119.25" customHeight="1" x14ac:dyDescent="0.35">
      <c r="B16" s="28" t="s">
        <v>20</v>
      </c>
      <c r="C16" s="18" t="s">
        <v>16</v>
      </c>
      <c r="D16" s="14">
        <v>64</v>
      </c>
      <c r="E16" s="20" t="s">
        <v>47</v>
      </c>
      <c r="F16" s="29"/>
    </row>
    <row r="17" spans="2:6" ht="141.75" customHeight="1" x14ac:dyDescent="0.35">
      <c r="B17" s="28" t="s">
        <v>21</v>
      </c>
      <c r="C17" s="18" t="s">
        <v>30</v>
      </c>
      <c r="D17" s="14">
        <v>1</v>
      </c>
      <c r="E17" s="19" t="s">
        <v>46</v>
      </c>
      <c r="F17" s="29"/>
    </row>
    <row r="18" spans="2:6" ht="146.25" customHeight="1" x14ac:dyDescent="0.35">
      <c r="B18" s="28" t="s">
        <v>22</v>
      </c>
      <c r="C18" s="18" t="s">
        <v>18</v>
      </c>
      <c r="D18" s="14">
        <v>1</v>
      </c>
      <c r="E18" s="21" t="s">
        <v>48</v>
      </c>
      <c r="F18" s="29"/>
    </row>
    <row r="19" spans="2:6" ht="96.75" customHeight="1" thickBot="1" x14ac:dyDescent="0.4">
      <c r="B19" s="30" t="s">
        <v>23</v>
      </c>
      <c r="C19" s="31" t="s">
        <v>19</v>
      </c>
      <c r="D19" s="32">
        <v>1</v>
      </c>
      <c r="E19" s="33" t="s">
        <v>44</v>
      </c>
      <c r="F19" s="34"/>
    </row>
    <row r="21" spans="2:6" ht="32.5" customHeight="1" x14ac:dyDescent="0.35">
      <c r="B21" s="53" t="s">
        <v>49</v>
      </c>
      <c r="C21" s="53"/>
      <c r="D21" s="53"/>
      <c r="E21" s="53"/>
      <c r="F21" s="53"/>
    </row>
    <row r="23" spans="2:6" x14ac:dyDescent="0.35">
      <c r="C23" s="35"/>
    </row>
    <row r="24" spans="2:6" x14ac:dyDescent="0.35">
      <c r="F24" s="22"/>
    </row>
    <row r="25" spans="2:6" x14ac:dyDescent="0.35">
      <c r="F25" s="22"/>
    </row>
    <row r="26" spans="2:6" x14ac:dyDescent="0.35">
      <c r="C26" s="35"/>
    </row>
  </sheetData>
  <mergeCells count="4">
    <mergeCell ref="F8:F9"/>
    <mergeCell ref="B2:F5"/>
    <mergeCell ref="B1:F1"/>
    <mergeCell ref="B21:F21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H17"/>
  <sheetViews>
    <sheetView workbookViewId="0">
      <selection activeCell="U18" sqref="U18"/>
    </sheetView>
  </sheetViews>
  <sheetFormatPr defaultRowHeight="14.5" x14ac:dyDescent="0.35"/>
  <cols>
    <col min="5" max="5" width="15" customWidth="1"/>
    <col min="7" max="7" width="22.81640625" customWidth="1"/>
    <col min="8" max="8" width="13.7265625" customWidth="1"/>
  </cols>
  <sheetData>
    <row r="4" spans="2:8" ht="29" x14ac:dyDescent="0.35">
      <c r="B4" s="3"/>
      <c r="C4" s="45" t="s">
        <v>27</v>
      </c>
      <c r="D4" s="45"/>
      <c r="E4" s="45"/>
      <c r="F4" s="4" t="s">
        <v>1</v>
      </c>
      <c r="G4" s="5" t="s">
        <v>25</v>
      </c>
      <c r="H4" s="6" t="s">
        <v>24</v>
      </c>
    </row>
    <row r="5" spans="2:8" x14ac:dyDescent="0.35">
      <c r="B5" s="3" t="s">
        <v>0</v>
      </c>
      <c r="C5" s="3" t="s">
        <v>4</v>
      </c>
      <c r="D5" s="3"/>
      <c r="E5" s="3"/>
      <c r="F5" s="3">
        <v>9</v>
      </c>
      <c r="G5" s="7">
        <v>809</v>
      </c>
      <c r="H5" s="7">
        <f>F5*G5</f>
        <v>7281</v>
      </c>
    </row>
    <row r="6" spans="2:8" x14ac:dyDescent="0.35">
      <c r="B6" s="3" t="s">
        <v>2</v>
      </c>
      <c r="C6" s="3" t="s">
        <v>5</v>
      </c>
      <c r="D6" s="3"/>
      <c r="E6" s="3"/>
      <c r="F6" s="3">
        <v>4</v>
      </c>
      <c r="G6" s="7">
        <v>1077</v>
      </c>
      <c r="H6" s="7">
        <f>G6*F6</f>
        <v>4308</v>
      </c>
    </row>
    <row r="7" spans="2:8" x14ac:dyDescent="0.35">
      <c r="B7" s="3" t="s">
        <v>3</v>
      </c>
      <c r="C7" s="3" t="s">
        <v>6</v>
      </c>
      <c r="D7" s="3"/>
      <c r="E7" s="3"/>
      <c r="F7" s="3">
        <v>1</v>
      </c>
      <c r="G7" s="7">
        <v>492</v>
      </c>
      <c r="H7" s="7">
        <f>G7</f>
        <v>492</v>
      </c>
    </row>
    <row r="8" spans="2:8" x14ac:dyDescent="0.35">
      <c r="B8" s="3" t="s">
        <v>7</v>
      </c>
      <c r="C8" s="3" t="s">
        <v>9</v>
      </c>
      <c r="D8" s="3"/>
      <c r="E8" s="3"/>
      <c r="F8" s="3">
        <v>1</v>
      </c>
      <c r="G8" s="7">
        <v>249</v>
      </c>
      <c r="H8" s="7">
        <f>G8</f>
        <v>249</v>
      </c>
    </row>
    <row r="9" spans="2:8" x14ac:dyDescent="0.35">
      <c r="B9" s="3" t="s">
        <v>8</v>
      </c>
      <c r="C9" s="3" t="s">
        <v>26</v>
      </c>
      <c r="D9" s="3"/>
      <c r="E9" s="3"/>
      <c r="F9" s="3">
        <v>1</v>
      </c>
      <c r="G9" s="7">
        <f>1500*1.23</f>
        <v>1845</v>
      </c>
      <c r="H9" s="7">
        <f>G9</f>
        <v>1845</v>
      </c>
    </row>
    <row r="10" spans="2:8" x14ac:dyDescent="0.35">
      <c r="B10" s="3" t="s">
        <v>10</v>
      </c>
      <c r="C10" s="3" t="s">
        <v>11</v>
      </c>
      <c r="D10" s="3"/>
      <c r="E10" s="3"/>
      <c r="F10" s="3">
        <v>1</v>
      </c>
      <c r="G10" s="7">
        <v>369</v>
      </c>
      <c r="H10" s="7">
        <f>G10</f>
        <v>369</v>
      </c>
    </row>
    <row r="11" spans="2:8" x14ac:dyDescent="0.35">
      <c r="B11" s="3" t="s">
        <v>12</v>
      </c>
      <c r="C11" s="3" t="s">
        <v>13</v>
      </c>
      <c r="D11" s="3"/>
      <c r="E11" s="3"/>
      <c r="F11" s="3">
        <v>5</v>
      </c>
      <c r="G11" s="7">
        <f>502*1.23</f>
        <v>617.46</v>
      </c>
      <c r="H11" s="7">
        <f>G11*F11</f>
        <v>3087.3</v>
      </c>
    </row>
    <row r="12" spans="2:8" x14ac:dyDescent="0.35">
      <c r="B12" s="3" t="s">
        <v>15</v>
      </c>
      <c r="C12" s="3" t="s">
        <v>14</v>
      </c>
      <c r="D12" s="3"/>
      <c r="E12" s="3"/>
      <c r="F12" s="3">
        <v>8</v>
      </c>
      <c r="G12" s="7">
        <v>1981.53</v>
      </c>
      <c r="H12" s="7">
        <v>15852.24</v>
      </c>
    </row>
    <row r="13" spans="2:8" x14ac:dyDescent="0.35">
      <c r="B13" s="3" t="s">
        <v>20</v>
      </c>
      <c r="C13" s="49" t="s">
        <v>16</v>
      </c>
      <c r="D13" s="50"/>
      <c r="E13" s="51"/>
      <c r="F13" s="3">
        <v>64</v>
      </c>
      <c r="G13" s="7">
        <f>345*1.23</f>
        <v>424.34999999999997</v>
      </c>
      <c r="H13" s="7">
        <f>G13*F13</f>
        <v>27158.399999999998</v>
      </c>
    </row>
    <row r="14" spans="2:8" x14ac:dyDescent="0.35">
      <c r="B14" s="3" t="s">
        <v>21</v>
      </c>
      <c r="C14" s="3" t="s">
        <v>17</v>
      </c>
      <c r="D14" s="3"/>
      <c r="E14" s="3"/>
      <c r="F14" s="3">
        <v>1</v>
      </c>
      <c r="G14" s="7">
        <f>2000*1.23</f>
        <v>2460</v>
      </c>
      <c r="H14" s="7">
        <f>G14</f>
        <v>2460</v>
      </c>
    </row>
    <row r="15" spans="2:8" x14ac:dyDescent="0.35">
      <c r="B15" s="3" t="s">
        <v>22</v>
      </c>
      <c r="C15" s="49" t="s">
        <v>18</v>
      </c>
      <c r="D15" s="50"/>
      <c r="E15" s="51"/>
      <c r="F15" s="3">
        <v>1</v>
      </c>
      <c r="G15" s="7">
        <f>1500*1.23</f>
        <v>1845</v>
      </c>
      <c r="H15" s="7">
        <f>G15</f>
        <v>1845</v>
      </c>
    </row>
    <row r="16" spans="2:8" x14ac:dyDescent="0.35">
      <c r="B16" s="3" t="s">
        <v>23</v>
      </c>
      <c r="C16" s="49" t="s">
        <v>19</v>
      </c>
      <c r="D16" s="50"/>
      <c r="E16" s="51"/>
      <c r="F16" s="3">
        <v>1</v>
      </c>
      <c r="G16" s="7">
        <f>1500*1.23</f>
        <v>1845</v>
      </c>
      <c r="H16" s="7">
        <f>G16</f>
        <v>1845</v>
      </c>
    </row>
    <row r="17" spans="2:8" x14ac:dyDescent="0.35">
      <c r="B17" s="46" t="s">
        <v>28</v>
      </c>
      <c r="C17" s="47"/>
      <c r="D17" s="47"/>
      <c r="E17" s="47"/>
      <c r="F17" s="47"/>
      <c r="G17" s="48"/>
      <c r="H17" s="8">
        <f>SUM(H5:H16)</f>
        <v>66791.94</v>
      </c>
    </row>
  </sheetData>
  <mergeCells count="5">
    <mergeCell ref="C4:E4"/>
    <mergeCell ref="B17:G17"/>
    <mergeCell ref="C13:E13"/>
    <mergeCell ref="C15:E15"/>
    <mergeCell ref="C16:E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Krystian Małek</dc:creator>
  <cp:lastModifiedBy>Elwira</cp:lastModifiedBy>
  <cp:lastPrinted>2022-07-05T07:00:40Z</cp:lastPrinted>
  <dcterms:created xsi:type="dcterms:W3CDTF">2021-12-01T08:57:16Z</dcterms:created>
  <dcterms:modified xsi:type="dcterms:W3CDTF">2022-07-18T18:00:52Z</dcterms:modified>
</cp:coreProperties>
</file>