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600"/>
  </bookViews>
  <sheets>
    <sheet name="Arkusz1" sheetId="8" r:id="rId1"/>
    <sheet name="Arkusz2" sheetId="2" r:id="rId2"/>
    <sheet name="Arkusz3" sheetId="3" r:id="rId3"/>
  </sheets>
  <definedNames>
    <definedName name="_xlnm._FilterDatabase" localSheetId="0" hidden="1">Arkusz1!$A$1:$K$119</definedName>
  </definedNames>
  <calcPr calcId="125725"/>
</workbook>
</file>

<file path=xl/calcChain.xml><?xml version="1.0" encoding="utf-8"?>
<calcChain xmlns="http://schemas.openxmlformats.org/spreadsheetml/2006/main">
  <c r="H2" i="8"/>
  <c r="I2"/>
  <c r="J2"/>
  <c r="K2"/>
  <c r="H3"/>
  <c r="I3"/>
  <c r="J3" s="1"/>
  <c r="K3"/>
  <c r="H4"/>
  <c r="I4"/>
  <c r="K4"/>
  <c r="H5"/>
  <c r="I5"/>
  <c r="J5" s="1"/>
  <c r="K5"/>
  <c r="H6"/>
  <c r="I6"/>
  <c r="K6"/>
  <c r="H7"/>
  <c r="I7"/>
  <c r="J7" s="1"/>
  <c r="K7"/>
  <c r="H8"/>
  <c r="I8"/>
  <c r="J8" s="1"/>
  <c r="K8"/>
  <c r="H9"/>
  <c r="I9"/>
  <c r="J9" s="1"/>
  <c r="K9"/>
  <c r="H10"/>
  <c r="I10"/>
  <c r="J10" s="1"/>
  <c r="K10"/>
  <c r="H11"/>
  <c r="I11"/>
  <c r="K11"/>
  <c r="H12"/>
  <c r="I12"/>
  <c r="J12" s="1"/>
  <c r="K12"/>
  <c r="H13"/>
  <c r="I13"/>
  <c r="K13"/>
  <c r="H14"/>
  <c r="I14"/>
  <c r="K14"/>
  <c r="H15"/>
  <c r="I15"/>
  <c r="J15" s="1"/>
  <c r="K15"/>
  <c r="H16"/>
  <c r="I16"/>
  <c r="K16"/>
  <c r="H17"/>
  <c r="I17"/>
  <c r="J17" s="1"/>
  <c r="K17"/>
  <c r="H18"/>
  <c r="I18"/>
  <c r="K18"/>
  <c r="H19"/>
  <c r="I19"/>
  <c r="J19" s="1"/>
  <c r="K19"/>
  <c r="H20"/>
  <c r="I20"/>
  <c r="K20"/>
  <c r="H21"/>
  <c r="I21"/>
  <c r="K21"/>
  <c r="H22"/>
  <c r="I22"/>
  <c r="J22" s="1"/>
  <c r="K22"/>
  <c r="H23"/>
  <c r="I23"/>
  <c r="J23" s="1"/>
  <c r="K23"/>
  <c r="H24"/>
  <c r="I24"/>
  <c r="K24"/>
  <c r="H25"/>
  <c r="I25"/>
  <c r="J25" s="1"/>
  <c r="K25"/>
  <c r="H26"/>
  <c r="I26"/>
  <c r="K26"/>
  <c r="H27"/>
  <c r="I27"/>
  <c r="J27" s="1"/>
  <c r="K27"/>
  <c r="H28"/>
  <c r="I28"/>
  <c r="J28" s="1"/>
  <c r="K28"/>
  <c r="H29"/>
  <c r="I29"/>
  <c r="J29" s="1"/>
  <c r="K29"/>
  <c r="H30"/>
  <c r="I30"/>
  <c r="J30" s="1"/>
  <c r="K30"/>
  <c r="H31"/>
  <c r="I31"/>
  <c r="K31"/>
  <c r="H32"/>
  <c r="I32"/>
  <c r="K32"/>
  <c r="H33"/>
  <c r="I33"/>
  <c r="K33"/>
  <c r="H34"/>
  <c r="I34"/>
  <c r="K34"/>
  <c r="H35"/>
  <c r="I35"/>
  <c r="J35" s="1"/>
  <c r="K35"/>
  <c r="H36"/>
  <c r="I36"/>
  <c r="K36"/>
  <c r="H37"/>
  <c r="I37"/>
  <c r="J37" s="1"/>
  <c r="K37"/>
  <c r="H38"/>
  <c r="I38"/>
  <c r="K38"/>
  <c r="H39"/>
  <c r="I39"/>
  <c r="J39" s="1"/>
  <c r="K39"/>
  <c r="H40"/>
  <c r="I40"/>
  <c r="K40"/>
  <c r="H41"/>
  <c r="I41"/>
  <c r="K41"/>
  <c r="H42"/>
  <c r="I42"/>
  <c r="J42" s="1"/>
  <c r="K42"/>
  <c r="H43"/>
  <c r="I43"/>
  <c r="J43" s="1"/>
  <c r="K43"/>
  <c r="H44"/>
  <c r="I44"/>
  <c r="K44"/>
  <c r="H45"/>
  <c r="I45"/>
  <c r="J45" s="1"/>
  <c r="K45"/>
  <c r="H46"/>
  <c r="I46"/>
  <c r="K46"/>
  <c r="H47"/>
  <c r="I47"/>
  <c r="J47" s="1"/>
  <c r="K47"/>
  <c r="H48"/>
  <c r="I48"/>
  <c r="J48" s="1"/>
  <c r="K48"/>
  <c r="H49"/>
  <c r="I49"/>
  <c r="J49" s="1"/>
  <c r="K49"/>
  <c r="H50"/>
  <c r="I50"/>
  <c r="J50" s="1"/>
  <c r="K50"/>
  <c r="H51"/>
  <c r="I51"/>
  <c r="K51"/>
  <c r="H52"/>
  <c r="I52"/>
  <c r="J52" s="1"/>
  <c r="K52"/>
  <c r="H53"/>
  <c r="I53"/>
  <c r="K53"/>
  <c r="H54"/>
  <c r="I54"/>
  <c r="K54"/>
  <c r="H55"/>
  <c r="I55"/>
  <c r="J55" s="1"/>
  <c r="K55"/>
  <c r="H56"/>
  <c r="I56"/>
  <c r="K56"/>
  <c r="H57"/>
  <c r="I57"/>
  <c r="J57" s="1"/>
  <c r="K57"/>
  <c r="H58"/>
  <c r="I58"/>
  <c r="K58"/>
  <c r="H59"/>
  <c r="I59"/>
  <c r="J59" s="1"/>
  <c r="K59"/>
  <c r="H60"/>
  <c r="I60"/>
  <c r="K60"/>
  <c r="H61"/>
  <c r="I61"/>
  <c r="K61"/>
  <c r="H62"/>
  <c r="I62"/>
  <c r="J62" s="1"/>
  <c r="K62"/>
  <c r="H63"/>
  <c r="I63"/>
  <c r="J63" s="1"/>
  <c r="K63"/>
  <c r="H64"/>
  <c r="I64"/>
  <c r="K64"/>
  <c r="H65"/>
  <c r="I65"/>
  <c r="J65" s="1"/>
  <c r="K65"/>
  <c r="H66"/>
  <c r="I66"/>
  <c r="K66"/>
  <c r="H67"/>
  <c r="I67"/>
  <c r="J67" s="1"/>
  <c r="K67"/>
  <c r="H68"/>
  <c r="I68"/>
  <c r="J68" s="1"/>
  <c r="K68"/>
  <c r="H69"/>
  <c r="I69"/>
  <c r="J69" s="1"/>
  <c r="K69"/>
  <c r="H70"/>
  <c r="I70"/>
  <c r="J70" s="1"/>
  <c r="K70"/>
  <c r="H71"/>
  <c r="I71"/>
  <c r="K71"/>
  <c r="H72"/>
  <c r="I72"/>
  <c r="J72" s="1"/>
  <c r="K72"/>
  <c r="H73"/>
  <c r="I73"/>
  <c r="K73"/>
  <c r="H74"/>
  <c r="I74"/>
  <c r="K74"/>
  <c r="H75"/>
  <c r="I75"/>
  <c r="J75" s="1"/>
  <c r="K75"/>
  <c r="H76"/>
  <c r="I76"/>
  <c r="K76"/>
  <c r="H77"/>
  <c r="I77"/>
  <c r="J77" s="1"/>
  <c r="K77"/>
  <c r="H78"/>
  <c r="I78"/>
  <c r="K78"/>
  <c r="H79"/>
  <c r="I79"/>
  <c r="J79" s="1"/>
  <c r="K79"/>
  <c r="H80"/>
  <c r="I80"/>
  <c r="K80"/>
  <c r="H81"/>
  <c r="I81"/>
  <c r="K81"/>
  <c r="H82"/>
  <c r="I82"/>
  <c r="J82" s="1"/>
  <c r="K82"/>
  <c r="H83"/>
  <c r="I83"/>
  <c r="J83" s="1"/>
  <c r="K83"/>
  <c r="H84"/>
  <c r="I84"/>
  <c r="K84"/>
  <c r="H85"/>
  <c r="I85"/>
  <c r="J85" s="1"/>
  <c r="K85"/>
  <c r="H86"/>
  <c r="I86"/>
  <c r="K86"/>
  <c r="H87"/>
  <c r="I87"/>
  <c r="J87" s="1"/>
  <c r="K87"/>
  <c r="H88"/>
  <c r="I88"/>
  <c r="J88" s="1"/>
  <c r="K88"/>
  <c r="H89"/>
  <c r="I89"/>
  <c r="J89" s="1"/>
  <c r="K89"/>
  <c r="H90"/>
  <c r="I90"/>
  <c r="J90" s="1"/>
  <c r="K90"/>
  <c r="H91"/>
  <c r="I91"/>
  <c r="K91"/>
  <c r="H92"/>
  <c r="I92"/>
  <c r="J92" s="1"/>
  <c r="K92"/>
  <c r="H93"/>
  <c r="I93"/>
  <c r="K93"/>
  <c r="H94"/>
  <c r="I94"/>
  <c r="K94"/>
  <c r="H95"/>
  <c r="I95"/>
  <c r="J95" s="1"/>
  <c r="K95"/>
  <c r="H96"/>
  <c r="I96"/>
  <c r="K96"/>
  <c r="H97"/>
  <c r="I97"/>
  <c r="J97" s="1"/>
  <c r="K97"/>
  <c r="H98"/>
  <c r="I98"/>
  <c r="K98"/>
  <c r="H99"/>
  <c r="I99"/>
  <c r="J99" s="1"/>
  <c r="K99"/>
  <c r="H100"/>
  <c r="I100"/>
  <c r="K100"/>
  <c r="H101"/>
  <c r="I101"/>
  <c r="K101"/>
  <c r="H102"/>
  <c r="I102"/>
  <c r="J102" s="1"/>
  <c r="K102"/>
  <c r="H103"/>
  <c r="I103"/>
  <c r="J103" s="1"/>
  <c r="K103"/>
  <c r="H104"/>
  <c r="I104"/>
  <c r="K104"/>
  <c r="H105"/>
  <c r="I105"/>
  <c r="J105" s="1"/>
  <c r="K105"/>
  <c r="H106"/>
  <c r="I106"/>
  <c r="K106"/>
  <c r="H107"/>
  <c r="I107"/>
  <c r="J107" s="1"/>
  <c r="K107"/>
  <c r="H108"/>
  <c r="I108"/>
  <c r="J108" s="1"/>
  <c r="K108"/>
  <c r="H109"/>
  <c r="I109"/>
  <c r="J109" s="1"/>
  <c r="K109"/>
  <c r="H110"/>
  <c r="I110"/>
  <c r="J110" s="1"/>
  <c r="K110"/>
  <c r="H111"/>
  <c r="I111"/>
  <c r="K111"/>
  <c r="H112"/>
  <c r="I112"/>
  <c r="J112" s="1"/>
  <c r="K112"/>
  <c r="H113"/>
  <c r="I113"/>
  <c r="K113"/>
  <c r="H114"/>
  <c r="I114"/>
  <c r="K114"/>
  <c r="H115"/>
  <c r="I115"/>
  <c r="J115" s="1"/>
  <c r="K115"/>
  <c r="H116"/>
  <c r="I116"/>
  <c r="K116"/>
  <c r="H117"/>
  <c r="I117"/>
  <c r="J117" s="1"/>
  <c r="K117"/>
  <c r="H118"/>
  <c r="I118"/>
  <c r="K118"/>
  <c r="J32" l="1"/>
  <c r="J118"/>
  <c r="J98"/>
  <c r="J78"/>
  <c r="J58"/>
  <c r="J38"/>
  <c r="J18"/>
  <c r="J100"/>
  <c r="J80"/>
  <c r="J60"/>
  <c r="J40"/>
  <c r="J20"/>
  <c r="J113"/>
  <c r="J93"/>
  <c r="J73"/>
  <c r="J53"/>
  <c r="J33"/>
  <c r="J13"/>
  <c r="J101"/>
  <c r="J81"/>
  <c r="J61"/>
  <c r="J41"/>
  <c r="J21"/>
  <c r="J116"/>
  <c r="J96"/>
  <c r="J76"/>
  <c r="J56"/>
  <c r="J36"/>
  <c r="J16"/>
  <c r="J104"/>
  <c r="J84"/>
  <c r="J64"/>
  <c r="J44"/>
  <c r="J24"/>
  <c r="J4"/>
  <c r="J111"/>
  <c r="J91"/>
  <c r="J71"/>
  <c r="J51"/>
  <c r="J31"/>
  <c r="J11"/>
  <c r="J106"/>
  <c r="J86"/>
  <c r="J66"/>
  <c r="J46"/>
  <c r="J26"/>
  <c r="J6"/>
  <c r="J114"/>
  <c r="J94"/>
  <c r="J74"/>
  <c r="J54"/>
  <c r="J34"/>
  <c r="J14"/>
  <c r="I119" l="1"/>
  <c r="K119"/>
  <c r="J119" l="1"/>
</calcChain>
</file>

<file path=xl/sharedStrings.xml><?xml version="1.0" encoding="utf-8"?>
<sst xmlns="http://schemas.openxmlformats.org/spreadsheetml/2006/main" count="375" uniqueCount="146">
  <si>
    <t>szt</t>
  </si>
  <si>
    <t>Różne Artykuły spożywcze</t>
  </si>
  <si>
    <t>kg</t>
  </si>
  <si>
    <t>Żelatyna - co najmniej 50g szt.</t>
  </si>
  <si>
    <t>Ziele angielskie - co najmniej 15g szt.</t>
  </si>
  <si>
    <t>Woda niegazowana butelka  co najmniej 0,5l</t>
  </si>
  <si>
    <t>Wafelek przekładany kremem kakaowym oblewany czekoladą  co najmniej 36g</t>
  </si>
  <si>
    <t>op</t>
  </si>
  <si>
    <t>Śliwki suszone 100g – op.</t>
  </si>
  <si>
    <t>Syrop owocowy zagęszczany bez konserwantów i barwników, smak: malina, truskawka, pomarańcza, wiśnia, opakowanie co najmniej 420 ml szt.</t>
  </si>
  <si>
    <t>Sól paczkowana - 1kg op.</t>
  </si>
  <si>
    <t>Sos słodko-kwaśny - słoik co najmniej 500g szt.</t>
  </si>
  <si>
    <t>opak</t>
  </si>
  <si>
    <t>Sos pomidorowy do pizzy - co najmniej 500g szt</t>
  </si>
  <si>
    <t>Sos do spaghetti – słoik co najmniej 500g szt.</t>
  </si>
  <si>
    <t>Soda oczyszczona - co najmniej 30g szt</t>
  </si>
  <si>
    <t>Seler krojony marynowany słoik -  co najmniej 290g</t>
  </si>
  <si>
    <t>Ryż biały długoziarnisty – 1kg opakowanie</t>
  </si>
  <si>
    <t>Rodzynki Sułtanki - co najmniej 100g -op.</t>
  </si>
  <si>
    <t>Przyprawa ziołowa oregano - co najmniej 10g szt.</t>
  </si>
  <si>
    <t>Przyprawa ziołowa lubczyk - co najmniej 10g szt.</t>
  </si>
  <si>
    <t>Przyprawa ziołowa bazylia - co najmniej 9g szt.</t>
  </si>
  <si>
    <t>Przyprawa zioła prowansalskie - co najmniej 9g szt.</t>
  </si>
  <si>
    <t>Przyprawa warzywna do potraw - op. 300g, bez glutaminianu sodu i sztucznych barwników.</t>
  </si>
  <si>
    <t>Przyprawa w płynie do zup – 960g op.</t>
  </si>
  <si>
    <t>Przyprawa kminek - co najmniej 20g szt</t>
  </si>
  <si>
    <t>Przyprawa goździki całe co najmniej 20g szt.</t>
  </si>
  <si>
    <t>Przyprawa do pizzy - co najmniej 20 g szt</t>
  </si>
  <si>
    <t>Przyprawa do kurczaka - co najmniej 20g szt</t>
  </si>
  <si>
    <t>Przyprawa do gyrosa - co najmniej 20g</t>
  </si>
  <si>
    <t>Przyprawa do bigosu - co najmniej 20g szt</t>
  </si>
  <si>
    <t>Przyprawa carry- co najmniej 20g</t>
  </si>
  <si>
    <t>Proszek do pieczenia - co najmniej 30g szt.</t>
  </si>
  <si>
    <t>Powidła – słoik co najmniej 240 szt.</t>
  </si>
  <si>
    <t>Płatki śniadaniowe miodowe – opakowanie minimum 500g</t>
  </si>
  <si>
    <t>Płatki śniadaniowe czekoladowe – opakowanie minimum 500g</t>
  </si>
  <si>
    <t>Płatki owsiane bezglutenowe 400g</t>
  </si>
  <si>
    <t>Płatki owsiane - 1kg/0,5 kg opakowanie</t>
  </si>
  <si>
    <t>Płatki kukurydziane – opakowanie minimum 500g</t>
  </si>
  <si>
    <t>Pieprz ziołowy mielony - co najmniej 15g szt.</t>
  </si>
  <si>
    <t>Pieprz naturalny czarny mielony - co najmniej 20g szt.</t>
  </si>
  <si>
    <t>Pieprz naturalny czarny cały  - co najmniej 20g szt.</t>
  </si>
  <si>
    <t xml:space="preserve">Pieprz cytrynowy - co najmniej 20g szt. </t>
  </si>
  <si>
    <t>Pieczarki marynowane słoik co najmniej 370g szt</t>
  </si>
  <si>
    <t>Papryka konserwowa - słoik co najmniej 860 g szt.</t>
  </si>
  <si>
    <t>Olej rzepakowy – opakowanie 3 litr</t>
  </si>
  <si>
    <t>Olej rzepakowy – opakowanie 1 litr</t>
  </si>
  <si>
    <t>Ogórki konserwowe – słoik co najmniej 900g szt.</t>
  </si>
  <si>
    <t>Musztarda – szklane opakowanie, minimum 170g</t>
  </si>
  <si>
    <t>Mąka ziemniaczana - opakowanie 0,5 / 1 kg</t>
  </si>
  <si>
    <t>Mąka tortowa – opakowanie 1kg</t>
  </si>
  <si>
    <t>Mąka ryżowa 1 kg</t>
  </si>
  <si>
    <t>Mąka kukurydziana 1 kg</t>
  </si>
  <si>
    <t xml:space="preserve">Masa krówkowa/kajmakowa puszka EO - co najmniej 500g szt. </t>
  </si>
  <si>
    <t>Marchew z groszkiem - co najmniej 890g szt.</t>
  </si>
  <si>
    <t>Makaron ryżowy 200g</t>
  </si>
  <si>
    <t>Makaron bezglutenowy 500g</t>
  </si>
  <si>
    <t>Majonez dekoracyjny – szklany słoik 700ml</t>
  </si>
  <si>
    <t>Majeranek - co najmniej 8g – szt.</t>
  </si>
  <si>
    <t>Liście laurowe - co najmniej 10g szt.</t>
  </si>
  <si>
    <t>Kwasek cytrynowy - co najmniej 20g szt.</t>
  </si>
  <si>
    <t>Kukurydz konserwowa puszka EO- co najmniej 400g szt.</t>
  </si>
  <si>
    <t>Korpus na Twój deser (babeczki suche kruche do wypełnienia na słodko) co najmniej 300g opak</t>
  </si>
  <si>
    <t>Koncentrat pomidorowy - co najmniej 900ml słoik</t>
  </si>
  <si>
    <t>Kompot owocowy, owoce drylowane, smaki: wiśnia, śliwka, czarna porzeczka, truskawka - co najmniej 900ml słoik.</t>
  </si>
  <si>
    <t>Kisiel - co najmniej 40g –szt.</t>
  </si>
  <si>
    <t>Ketchup łagodny, (150g pomidorów na 100 ml keczupu) – szklane opakowanie co najmniej 380g</t>
  </si>
  <si>
    <t>Kawa rozpuszczalna - op. co najmniej 200g</t>
  </si>
  <si>
    <t>Kawa mielona - co najmniej 500g op.</t>
  </si>
  <si>
    <t>Kasza wiejska - 1kg/0,5kg opakowanie</t>
  </si>
  <si>
    <t>Kasza manna - 1kg/0,5kg opakowanie</t>
  </si>
  <si>
    <t>Kasza gryczana - 1kg /0,5 kg opakowanie</t>
  </si>
  <si>
    <t>Kakao - co najmniej 200g szt.</t>
  </si>
  <si>
    <t>Herbatniki petit - co najmniej 50g op.</t>
  </si>
  <si>
    <t>Herbata owocowa - w opakowaniu co najmniej 20 torebek</t>
  </si>
  <si>
    <t>Herbata miętowa – w opakowaniu co najmniej 20 torebek</t>
  </si>
  <si>
    <t>Herbata granulowana - co najmniej 80g szt.</t>
  </si>
  <si>
    <t>Groszek konserwowy puszka EO - co najmniej 400g szt.</t>
  </si>
  <si>
    <t>Galaretki owocowe, różne smaki - co najmniej 75g op.</t>
  </si>
  <si>
    <t>Fix Spaghetti Bolognese - co najmniej 40g op.</t>
  </si>
  <si>
    <t>Fix Sos śmietanowy - co najmniej 40g op.</t>
  </si>
  <si>
    <t>Fix do potraw Chińskich - co najmniej 40g op.</t>
  </si>
  <si>
    <t>Fasolka konserwowa szparagowa - co najmniej 880g -szt.</t>
  </si>
  <si>
    <t>Dżem, różne smaki, nisko słodzony - co najmniej 260g – szt.</t>
  </si>
  <si>
    <t>Dżem, różne smaki, niesłodzony - co najmniej 260g – szt.</t>
  </si>
  <si>
    <t>Ćwikła z chrzanem - co najmniej 350g szt.</t>
  </si>
  <si>
    <t>Czosnek granulowany - co najmniej 20g szt.</t>
  </si>
  <si>
    <t>Czekolada mleczna z nadzieniem truskawkowym co najmniej 100g szt</t>
  </si>
  <si>
    <t>Czekolada mleczna - min 30% suchej masy kakaowej co najmniej 100g op.</t>
  </si>
  <si>
    <t>Czekolada gorzka - min 40% masy kakaowej - co najmniej 100g op.</t>
  </si>
  <si>
    <t>Cynamon mielony - co najmniej 15g szt.</t>
  </si>
  <si>
    <t>Cukier waniliowy - co najmniej 30g szt.</t>
  </si>
  <si>
    <t>Cukier puder - co najmniej 500g op.</t>
  </si>
  <si>
    <t>Cukier kryształ torebki - 1kg/0,5kg opakowanie</t>
  </si>
  <si>
    <t>Ciastka różne, pakowane luzem w kartonach – co najmniej 1kg szt.</t>
  </si>
  <si>
    <t>Ciastka kruche bezglutenowe 120g</t>
  </si>
  <si>
    <t>Ciastka biszkopty z galaretką owocową oblewane mleczną czekoladą co najmniej 800g</t>
  </si>
  <si>
    <t>Chrzan tarty - co najmniej 170g szt.</t>
  </si>
  <si>
    <t>Budyń, różne smaki - co najmniej 39g op.</t>
  </si>
  <si>
    <t>Brzoskwinie w syropie puszka EO – co najmniej 820ml szt.</t>
  </si>
  <si>
    <t>Bita śmietana opakowanie minimum 250g</t>
  </si>
  <si>
    <t>Biszkopty ciastka - co najmniej 120g op.</t>
  </si>
  <si>
    <t>Barszcz czerwony, koncentrat z przyprawami – opak. minimum 1l</t>
  </si>
  <si>
    <t>Aromaty do ciast - co najmniej 5 ml szt.</t>
  </si>
  <si>
    <t>Ananasy w syropie puszka EO – co najmniej 565g szt.</t>
  </si>
  <si>
    <t>Wartość oferty brutto</t>
  </si>
  <si>
    <t>Kwota podatku</t>
  </si>
  <si>
    <t>Wartość oferty netto</t>
  </si>
  <si>
    <t>Cena jednostkowa brutto</t>
  </si>
  <si>
    <t>Stawka podatku VAT %</t>
  </si>
  <si>
    <t>Jednostka miary</t>
  </si>
  <si>
    <t>Nazwa towaru</t>
  </si>
  <si>
    <t>Część oferty</t>
  </si>
  <si>
    <t>Lp.</t>
  </si>
  <si>
    <t>Papryka mielona słodka - co najmniej 20g szt.</t>
  </si>
  <si>
    <t>Papryka mielona ostra - co najmniej 20g szt.</t>
  </si>
  <si>
    <t>Przyprawa do karkówki - co najmniej 20g szt</t>
  </si>
  <si>
    <t>Przyprawa do ziemniaków - co najmniej 20 g szt</t>
  </si>
  <si>
    <t>Papryka mielona wędzona - co najmniej 20g szt.</t>
  </si>
  <si>
    <t>Kawa inka - co najmniej 150g op.</t>
  </si>
  <si>
    <t>Makaron kolanko - 400g szt.</t>
  </si>
  <si>
    <t>Makaron łazanki - 400g szt.</t>
  </si>
  <si>
    <t>Makaron nitki - 400g szt.</t>
  </si>
  <si>
    <t>Makaron świderki 400g szt.</t>
  </si>
  <si>
    <r>
      <t>Barwniki do ciast (</t>
    </r>
    <r>
      <rPr>
        <sz val="10"/>
        <rFont val="Times New Roman"/>
        <family val="1"/>
        <charset val="238"/>
      </rPr>
      <t>minimum cztery kolory) -</t>
    </r>
    <r>
      <rPr>
        <sz val="12"/>
        <rFont val="Times New Roman"/>
        <family val="1"/>
        <charset val="238"/>
      </rPr>
      <t xml:space="preserve"> 1 op minimum  100g</t>
    </r>
  </si>
  <si>
    <r>
      <t>Pisaki cukrowe (</t>
    </r>
    <r>
      <rPr>
        <sz val="10"/>
        <rFont val="Times New Roman"/>
        <family val="1"/>
        <charset val="238"/>
      </rPr>
      <t>minimum cztery kolory ) -</t>
    </r>
    <r>
      <rPr>
        <sz val="12"/>
        <rFont val="Times New Roman"/>
        <family val="1"/>
        <charset val="238"/>
      </rPr>
      <t xml:space="preserve"> 
1 op minimum  76g</t>
    </r>
  </si>
  <si>
    <t>Żurek w butelce szklanej - co najmniej 0,5l – szt.</t>
  </si>
  <si>
    <t>Sok warzywny (różne smaki) butelka plastikowa  minimum 300g</t>
  </si>
  <si>
    <t>Sok owocowy (różne smaki) butelka plastikowa minimum 300g</t>
  </si>
  <si>
    <t>Cena jednostkowa netto</t>
  </si>
  <si>
    <t>*W przypadku wystąpienia innej jednostki miary u dostawcy niż jednostka miary zawarta w formularzu, dostawca zobowiązany jest przeliczyć cennę jednostkową z uwagi na odpowiednią jednostkę miary.</t>
  </si>
  <si>
    <t>** EO - Puszka posiadająca wieczko z zawleczką nie wymagające otwieracza do konserw.</t>
  </si>
  <si>
    <t>1.       Wartość oferty netto:  ….………………………………………………………………………..………………</t>
  </si>
  <si>
    <t>Słownie wartość  oferty netto: ……………………………………………………………………………………………</t>
  </si>
  <si>
    <t>2.      Wartość podatku VAT:  ……………………………………………………………………………………………</t>
  </si>
  <si>
    <t>Słownie wartość podatku VAT : ……………………………………………………….…………………….…………</t>
  </si>
  <si>
    <t>3.      Wartość oferty brutto: …………………………………………………….…………………………………………</t>
  </si>
  <si>
    <t>Słownie wartość ofert brutto: ………………………………………………………………………………………….…</t>
  </si>
  <si>
    <t>4.      Czas realizacji dostawy (dni) ………………………………………………………………………………………</t>
  </si>
  <si>
    <t>UWAGA dotycząca wypełniania formularza cenowego!</t>
  </si>
  <si>
    <t xml:space="preserve">W formularzu cenowym należy uzupełnić kolumnę F (cena jednostkowa netto) oraz kolumnę G (podatek VAT) wpisując odpowiednią </t>
  </si>
  <si>
    <t>Razem stron: 12</t>
  </si>
  <si>
    <t>ilość</t>
  </si>
  <si>
    <r>
      <t>liczbę; w przypadku ceny jednostkowej netto</t>
    </r>
    <r>
      <rPr>
        <b/>
        <u/>
        <sz val="12"/>
        <color indexed="8"/>
        <rFont val="Calibri"/>
        <family val="2"/>
        <charset val="238"/>
      </rPr>
      <t xml:space="preserve"> z dwoma miejscami po przecinku</t>
    </r>
    <r>
      <rPr>
        <sz val="12"/>
        <color indexed="8"/>
        <rFont val="Calibri"/>
        <family val="2"/>
        <charset val="238"/>
      </rPr>
      <t xml:space="preserve">. Pozostałe kolumny przeliczą się automatycznie. </t>
    </r>
  </si>
  <si>
    <t>Miód opakowanie minimum 0,5 kg</t>
  </si>
  <si>
    <t>Mąka wrocławska ­ opakowanie 1kg</t>
  </si>
</sst>
</file>

<file path=xl/styles.xml><?xml version="1.0" encoding="utf-8"?>
<styleSheet xmlns="http://schemas.openxmlformats.org/spreadsheetml/2006/main">
  <fonts count="1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u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36">
    <xf numFmtId="0" fontId="0" fillId="0" borderId="0" xfId="0"/>
    <xf numFmtId="0" fontId="1" fillId="0" borderId="0" xfId="0" applyFont="1"/>
    <xf numFmtId="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0" fontId="1" fillId="0" borderId="0" xfId="0" applyFont="1" applyAlignment="1">
      <alignment wrapText="1"/>
    </xf>
    <xf numFmtId="0" fontId="9" fillId="0" borderId="0" xfId="0" applyFont="1" applyBorder="1"/>
    <xf numFmtId="0" fontId="9" fillId="0" borderId="0" xfId="0" applyNumberFormat="1" applyFont="1" applyBorder="1"/>
    <xf numFmtId="2" fontId="9" fillId="0" borderId="0" xfId="0" applyNumberFormat="1" applyFont="1" applyBorder="1"/>
    <xf numFmtId="10" fontId="9" fillId="0" borderId="0" xfId="0" applyNumberFormat="1" applyFont="1" applyBorder="1"/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Font="1"/>
    <xf numFmtId="0" fontId="9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11" fillId="0" borderId="0" xfId="1" applyFont="1"/>
    <xf numFmtId="0" fontId="6" fillId="0" borderId="0" xfId="0" applyFont="1"/>
    <xf numFmtId="0" fontId="12" fillId="0" borderId="0" xfId="1" applyFont="1"/>
    <xf numFmtId="0" fontId="13" fillId="0" borderId="0" xfId="0" applyFont="1"/>
    <xf numFmtId="0" fontId="14" fillId="0" borderId="0" xfId="0" applyFont="1"/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zoomScaleNormal="100" workbookViewId="0">
      <selection activeCell="F2" sqref="F2:G2"/>
    </sheetView>
  </sheetViews>
  <sheetFormatPr defaultColWidth="9" defaultRowHeight="15"/>
  <cols>
    <col min="1" max="1" width="3.875" customWidth="1"/>
    <col min="2" max="2" width="10.75" customWidth="1"/>
    <col min="3" max="3" width="32.75" customWidth="1"/>
    <col min="4" max="4" width="9.75" customWidth="1"/>
    <col min="5" max="5" width="9.875" customWidth="1"/>
    <col min="6" max="6" width="12.5" style="1" customWidth="1"/>
    <col min="7" max="7" width="11.5" customWidth="1"/>
    <col min="8" max="8" width="11.875" customWidth="1"/>
    <col min="9" max="9" width="11.25" customWidth="1"/>
    <col min="10" max="10" width="8.875" customWidth="1"/>
    <col min="11" max="11" width="9.875" customWidth="1"/>
    <col min="12" max="12" width="0" hidden="1" customWidth="1"/>
  </cols>
  <sheetData>
    <row r="1" spans="1:12" s="8" customFormat="1" ht="47.25">
      <c r="A1" s="12" t="s">
        <v>113</v>
      </c>
      <c r="B1" s="11" t="s">
        <v>112</v>
      </c>
      <c r="C1" s="11" t="s">
        <v>111</v>
      </c>
      <c r="D1" s="11" t="s">
        <v>110</v>
      </c>
      <c r="E1" s="9" t="s">
        <v>142</v>
      </c>
      <c r="F1" s="9" t="s">
        <v>129</v>
      </c>
      <c r="G1" s="9" t="s">
        <v>109</v>
      </c>
      <c r="H1" s="10" t="s">
        <v>108</v>
      </c>
      <c r="I1" s="9" t="s">
        <v>107</v>
      </c>
      <c r="J1" s="9" t="s">
        <v>106</v>
      </c>
      <c r="K1" s="9" t="s">
        <v>105</v>
      </c>
      <c r="L1" s="15"/>
    </row>
    <row r="2" spans="1:12" s="7" customFormat="1" ht="47.25">
      <c r="A2" s="5">
        <v>1</v>
      </c>
      <c r="B2" s="5" t="s">
        <v>1</v>
      </c>
      <c r="C2" s="5" t="s">
        <v>104</v>
      </c>
      <c r="D2" s="5" t="s">
        <v>0</v>
      </c>
      <c r="E2" s="13">
        <v>150</v>
      </c>
      <c r="F2" s="32"/>
      <c r="G2" s="33"/>
      <c r="H2" s="3">
        <f>ROUND(F2+F2*G2,2)</f>
        <v>0</v>
      </c>
      <c r="I2" s="2">
        <f t="shared" ref="I2:I33" si="0">ROUND(F2*E2,2)</f>
        <v>0</v>
      </c>
      <c r="J2" s="2">
        <f>ROUND(E2*F2*G2,2)</f>
        <v>0</v>
      </c>
      <c r="K2" s="2">
        <f t="shared" ref="K2:K33" si="1">ROUND((F2+F2*G2)*E2,2)</f>
        <v>0</v>
      </c>
      <c r="L2" s="13">
        <v>160</v>
      </c>
    </row>
    <row r="3" spans="1:12" s="7" customFormat="1" ht="47.25">
      <c r="A3" s="5">
        <v>2</v>
      </c>
      <c r="B3" s="5" t="s">
        <v>1</v>
      </c>
      <c r="C3" s="5" t="s">
        <v>103</v>
      </c>
      <c r="D3" s="5" t="s">
        <v>0</v>
      </c>
      <c r="E3" s="13">
        <v>40</v>
      </c>
      <c r="F3" s="32"/>
      <c r="G3" s="33"/>
      <c r="H3" s="3">
        <f t="shared" ref="H3:H66" si="2">ROUND(F3+F3*G3,2)</f>
        <v>0</v>
      </c>
      <c r="I3" s="2">
        <f t="shared" si="0"/>
        <v>0</v>
      </c>
      <c r="J3" s="2">
        <f t="shared" ref="J3:J66" si="3">ROUND(K3-I3,2)</f>
        <v>0</v>
      </c>
      <c r="K3" s="2">
        <f t="shared" si="1"/>
        <v>0</v>
      </c>
      <c r="L3" s="13">
        <v>50</v>
      </c>
    </row>
    <row r="4" spans="1:12" s="7" customFormat="1" ht="47.25">
      <c r="A4" s="5">
        <v>3</v>
      </c>
      <c r="B4" s="5" t="s">
        <v>1</v>
      </c>
      <c r="C4" s="5" t="s">
        <v>102</v>
      </c>
      <c r="D4" s="5" t="s">
        <v>0</v>
      </c>
      <c r="E4" s="13">
        <v>20</v>
      </c>
      <c r="F4" s="32"/>
      <c r="G4" s="33"/>
      <c r="H4" s="3">
        <f t="shared" si="2"/>
        <v>0</v>
      </c>
      <c r="I4" s="2">
        <f t="shared" si="0"/>
        <v>0</v>
      </c>
      <c r="J4" s="2">
        <f t="shared" si="3"/>
        <v>0</v>
      </c>
      <c r="K4" s="2">
        <f t="shared" si="1"/>
        <v>0</v>
      </c>
      <c r="L4" s="13">
        <v>20</v>
      </c>
    </row>
    <row r="5" spans="1:12" s="7" customFormat="1" ht="47.25">
      <c r="A5" s="5">
        <v>4</v>
      </c>
      <c r="B5" s="5" t="s">
        <v>1</v>
      </c>
      <c r="C5" s="5" t="s">
        <v>124</v>
      </c>
      <c r="D5" s="5" t="s">
        <v>0</v>
      </c>
      <c r="E5" s="13">
        <v>5</v>
      </c>
      <c r="F5" s="32"/>
      <c r="G5" s="33"/>
      <c r="H5" s="3">
        <f t="shared" si="2"/>
        <v>0</v>
      </c>
      <c r="I5" s="2">
        <f t="shared" si="0"/>
        <v>0</v>
      </c>
      <c r="J5" s="2">
        <f t="shared" si="3"/>
        <v>0</v>
      </c>
      <c r="K5" s="2">
        <f t="shared" si="1"/>
        <v>0</v>
      </c>
      <c r="L5" s="13">
        <v>5</v>
      </c>
    </row>
    <row r="6" spans="1:12" s="7" customFormat="1" ht="36.75" customHeight="1">
      <c r="A6" s="5">
        <v>5</v>
      </c>
      <c r="B6" s="5" t="s">
        <v>1</v>
      </c>
      <c r="C6" s="5" t="s">
        <v>101</v>
      </c>
      <c r="D6" s="5" t="s">
        <v>0</v>
      </c>
      <c r="E6" s="13">
        <v>800</v>
      </c>
      <c r="F6" s="32"/>
      <c r="G6" s="33"/>
      <c r="H6" s="3">
        <f t="shared" si="2"/>
        <v>0</v>
      </c>
      <c r="I6" s="2">
        <f t="shared" si="0"/>
        <v>0</v>
      </c>
      <c r="J6" s="2">
        <f t="shared" si="3"/>
        <v>0</v>
      </c>
      <c r="K6" s="2">
        <f t="shared" si="1"/>
        <v>0</v>
      </c>
      <c r="L6" s="13">
        <v>1000</v>
      </c>
    </row>
    <row r="7" spans="1:12" s="7" customFormat="1" ht="30.75" customHeight="1">
      <c r="A7" s="5">
        <v>6</v>
      </c>
      <c r="B7" s="5" t="s">
        <v>1</v>
      </c>
      <c r="C7" s="5" t="s">
        <v>100</v>
      </c>
      <c r="D7" s="6" t="s">
        <v>7</v>
      </c>
      <c r="E7" s="13">
        <v>40</v>
      </c>
      <c r="F7" s="32"/>
      <c r="G7" s="33"/>
      <c r="H7" s="3">
        <f t="shared" si="2"/>
        <v>0</v>
      </c>
      <c r="I7" s="2">
        <f t="shared" si="0"/>
        <v>0</v>
      </c>
      <c r="J7" s="2">
        <f t="shared" si="3"/>
        <v>0</v>
      </c>
      <c r="K7" s="2">
        <f t="shared" si="1"/>
        <v>0</v>
      </c>
      <c r="L7" s="13">
        <v>50</v>
      </c>
    </row>
    <row r="8" spans="1:12" s="7" customFormat="1" ht="47.25">
      <c r="A8" s="5">
        <v>7</v>
      </c>
      <c r="B8" s="5" t="s">
        <v>1</v>
      </c>
      <c r="C8" s="5" t="s">
        <v>99</v>
      </c>
      <c r="D8" s="5" t="s">
        <v>0</v>
      </c>
      <c r="E8" s="13">
        <v>110</v>
      </c>
      <c r="F8" s="32"/>
      <c r="G8" s="33"/>
      <c r="H8" s="3">
        <f t="shared" si="2"/>
        <v>0</v>
      </c>
      <c r="I8" s="2">
        <f t="shared" si="0"/>
        <v>0</v>
      </c>
      <c r="J8" s="2">
        <f t="shared" si="3"/>
        <v>0</v>
      </c>
      <c r="K8" s="2">
        <f t="shared" si="1"/>
        <v>0</v>
      </c>
      <c r="L8" s="13">
        <v>120</v>
      </c>
    </row>
    <row r="9" spans="1:12" s="7" customFormat="1" ht="47.25">
      <c r="A9" s="5">
        <v>8</v>
      </c>
      <c r="B9" s="5" t="s">
        <v>1</v>
      </c>
      <c r="C9" s="5" t="s">
        <v>98</v>
      </c>
      <c r="D9" s="5" t="s">
        <v>0</v>
      </c>
      <c r="E9" s="13">
        <v>700</v>
      </c>
      <c r="F9" s="32"/>
      <c r="G9" s="33"/>
      <c r="H9" s="3">
        <f t="shared" si="2"/>
        <v>0</v>
      </c>
      <c r="I9" s="2">
        <f t="shared" si="0"/>
        <v>0</v>
      </c>
      <c r="J9" s="2">
        <f t="shared" si="3"/>
        <v>0</v>
      </c>
      <c r="K9" s="2">
        <f t="shared" si="1"/>
        <v>0</v>
      </c>
      <c r="L9" s="13">
        <v>720</v>
      </c>
    </row>
    <row r="10" spans="1:12" s="7" customFormat="1" ht="47.25">
      <c r="A10" s="5">
        <v>9</v>
      </c>
      <c r="B10" s="5" t="s">
        <v>1</v>
      </c>
      <c r="C10" s="5" t="s">
        <v>97</v>
      </c>
      <c r="D10" s="5" t="s">
        <v>0</v>
      </c>
      <c r="E10" s="13">
        <v>130</v>
      </c>
      <c r="F10" s="32"/>
      <c r="G10" s="33"/>
      <c r="H10" s="3">
        <f t="shared" si="2"/>
        <v>0</v>
      </c>
      <c r="I10" s="2">
        <f t="shared" si="0"/>
        <v>0</v>
      </c>
      <c r="J10" s="2">
        <f t="shared" si="3"/>
        <v>0</v>
      </c>
      <c r="K10" s="2">
        <f t="shared" si="1"/>
        <v>0</v>
      </c>
      <c r="L10" s="13">
        <v>150</v>
      </c>
    </row>
    <row r="11" spans="1:12" s="7" customFormat="1" ht="47.25">
      <c r="A11" s="5">
        <v>10</v>
      </c>
      <c r="B11" s="5" t="s">
        <v>1</v>
      </c>
      <c r="C11" s="5" t="s">
        <v>96</v>
      </c>
      <c r="D11" s="5" t="s">
        <v>0</v>
      </c>
      <c r="E11" s="13">
        <v>120</v>
      </c>
      <c r="F11" s="32"/>
      <c r="G11" s="33"/>
      <c r="H11" s="3">
        <f t="shared" si="2"/>
        <v>0</v>
      </c>
      <c r="I11" s="2">
        <f t="shared" si="0"/>
        <v>0</v>
      </c>
      <c r="J11" s="2">
        <f t="shared" si="3"/>
        <v>0</v>
      </c>
      <c r="K11" s="2">
        <f t="shared" si="1"/>
        <v>0</v>
      </c>
      <c r="L11" s="13">
        <v>120</v>
      </c>
    </row>
    <row r="12" spans="1:12" s="7" customFormat="1" ht="33" customHeight="1">
      <c r="A12" s="5">
        <v>11</v>
      </c>
      <c r="B12" s="5" t="s">
        <v>1</v>
      </c>
      <c r="C12" s="5" t="s">
        <v>95</v>
      </c>
      <c r="D12" s="6" t="s">
        <v>0</v>
      </c>
      <c r="E12" s="13">
        <v>10</v>
      </c>
      <c r="F12" s="32"/>
      <c r="G12" s="33"/>
      <c r="H12" s="3">
        <f t="shared" si="2"/>
        <v>0</v>
      </c>
      <c r="I12" s="2">
        <f t="shared" si="0"/>
        <v>0</v>
      </c>
      <c r="J12" s="2">
        <f t="shared" si="3"/>
        <v>0</v>
      </c>
      <c r="K12" s="2">
        <f t="shared" si="1"/>
        <v>0</v>
      </c>
      <c r="L12" s="13">
        <v>20</v>
      </c>
    </row>
    <row r="13" spans="1:12" s="7" customFormat="1" ht="47.25">
      <c r="A13" s="5">
        <v>12</v>
      </c>
      <c r="B13" s="5" t="s">
        <v>1</v>
      </c>
      <c r="C13" s="5" t="s">
        <v>94</v>
      </c>
      <c r="D13" s="5" t="s">
        <v>2</v>
      </c>
      <c r="E13" s="13">
        <v>120</v>
      </c>
      <c r="F13" s="32"/>
      <c r="G13" s="33"/>
      <c r="H13" s="3">
        <f t="shared" si="2"/>
        <v>0</v>
      </c>
      <c r="I13" s="2">
        <f t="shared" si="0"/>
        <v>0</v>
      </c>
      <c r="J13" s="2">
        <f t="shared" si="3"/>
        <v>0</v>
      </c>
      <c r="K13" s="2">
        <f t="shared" si="1"/>
        <v>0</v>
      </c>
      <c r="L13" s="13">
        <v>150</v>
      </c>
    </row>
    <row r="14" spans="1:12" s="7" customFormat="1" ht="47.25">
      <c r="A14" s="5">
        <v>13</v>
      </c>
      <c r="B14" s="5" t="s">
        <v>1</v>
      </c>
      <c r="C14" s="5" t="s">
        <v>93</v>
      </c>
      <c r="D14" s="5" t="s">
        <v>2</v>
      </c>
      <c r="E14" s="13">
        <v>1150</v>
      </c>
      <c r="F14" s="32"/>
      <c r="G14" s="33"/>
      <c r="H14" s="3">
        <f t="shared" si="2"/>
        <v>0</v>
      </c>
      <c r="I14" s="2">
        <f t="shared" si="0"/>
        <v>0</v>
      </c>
      <c r="J14" s="2">
        <f t="shared" si="3"/>
        <v>0</v>
      </c>
      <c r="K14" s="2">
        <f t="shared" si="1"/>
        <v>0</v>
      </c>
      <c r="L14" s="13">
        <v>1200</v>
      </c>
    </row>
    <row r="15" spans="1:12" s="7" customFormat="1" ht="22.5" customHeight="1">
      <c r="A15" s="5">
        <v>14</v>
      </c>
      <c r="B15" s="5" t="s">
        <v>1</v>
      </c>
      <c r="C15" s="5" t="s">
        <v>92</v>
      </c>
      <c r="D15" s="5" t="s">
        <v>2</v>
      </c>
      <c r="E15" s="13">
        <v>40</v>
      </c>
      <c r="F15" s="32"/>
      <c r="G15" s="33"/>
      <c r="H15" s="3">
        <f t="shared" si="2"/>
        <v>0</v>
      </c>
      <c r="I15" s="2">
        <f t="shared" si="0"/>
        <v>0</v>
      </c>
      <c r="J15" s="2">
        <f t="shared" si="3"/>
        <v>0</v>
      </c>
      <c r="K15" s="2">
        <f t="shared" si="1"/>
        <v>0</v>
      </c>
      <c r="L15" s="13">
        <v>40</v>
      </c>
    </row>
    <row r="16" spans="1:12" s="7" customFormat="1" ht="25.5" customHeight="1">
      <c r="A16" s="5">
        <v>15</v>
      </c>
      <c r="B16" s="5" t="s">
        <v>1</v>
      </c>
      <c r="C16" s="5" t="s">
        <v>91</v>
      </c>
      <c r="D16" s="5" t="s">
        <v>0</v>
      </c>
      <c r="E16" s="13">
        <v>800</v>
      </c>
      <c r="F16" s="32"/>
      <c r="G16" s="33"/>
      <c r="H16" s="3">
        <f t="shared" si="2"/>
        <v>0</v>
      </c>
      <c r="I16" s="2">
        <f t="shared" si="0"/>
        <v>0</v>
      </c>
      <c r="J16" s="2">
        <f t="shared" si="3"/>
        <v>0</v>
      </c>
      <c r="K16" s="2">
        <f t="shared" si="1"/>
        <v>0</v>
      </c>
      <c r="L16" s="13">
        <v>900</v>
      </c>
    </row>
    <row r="17" spans="1:12" s="7" customFormat="1" ht="29.25" customHeight="1">
      <c r="A17" s="5">
        <v>16</v>
      </c>
      <c r="B17" s="5" t="s">
        <v>1</v>
      </c>
      <c r="C17" s="5" t="s">
        <v>90</v>
      </c>
      <c r="D17" s="5" t="s">
        <v>0</v>
      </c>
      <c r="E17" s="13">
        <v>50</v>
      </c>
      <c r="F17" s="32"/>
      <c r="G17" s="33"/>
      <c r="H17" s="3">
        <f t="shared" si="2"/>
        <v>0</v>
      </c>
      <c r="I17" s="2">
        <f t="shared" si="0"/>
        <v>0</v>
      </c>
      <c r="J17" s="2">
        <f t="shared" si="3"/>
        <v>0</v>
      </c>
      <c r="K17" s="2">
        <f t="shared" si="1"/>
        <v>0</v>
      </c>
      <c r="L17" s="13">
        <v>60</v>
      </c>
    </row>
    <row r="18" spans="1:12" s="7" customFormat="1" ht="47.25">
      <c r="A18" s="5">
        <v>17</v>
      </c>
      <c r="B18" s="5" t="s">
        <v>1</v>
      </c>
      <c r="C18" s="5" t="s">
        <v>89</v>
      </c>
      <c r="D18" s="5" t="s">
        <v>0</v>
      </c>
      <c r="E18" s="13">
        <v>100</v>
      </c>
      <c r="F18" s="32"/>
      <c r="G18" s="33"/>
      <c r="H18" s="3">
        <f t="shared" si="2"/>
        <v>0</v>
      </c>
      <c r="I18" s="2">
        <f t="shared" si="0"/>
        <v>0</v>
      </c>
      <c r="J18" s="2">
        <f t="shared" si="3"/>
        <v>0</v>
      </c>
      <c r="K18" s="2">
        <f t="shared" si="1"/>
        <v>0</v>
      </c>
      <c r="L18" s="13">
        <v>120</v>
      </c>
    </row>
    <row r="19" spans="1:12" s="7" customFormat="1" ht="47.25">
      <c r="A19" s="5">
        <v>18</v>
      </c>
      <c r="B19" s="5" t="s">
        <v>1</v>
      </c>
      <c r="C19" s="5" t="s">
        <v>88</v>
      </c>
      <c r="D19" s="5" t="s">
        <v>0</v>
      </c>
      <c r="E19" s="13">
        <v>450</v>
      </c>
      <c r="F19" s="32"/>
      <c r="G19" s="33"/>
      <c r="H19" s="3">
        <f t="shared" si="2"/>
        <v>0</v>
      </c>
      <c r="I19" s="2">
        <f t="shared" si="0"/>
        <v>0</v>
      </c>
      <c r="J19" s="2">
        <f t="shared" si="3"/>
        <v>0</v>
      </c>
      <c r="K19" s="2">
        <f t="shared" si="1"/>
        <v>0</v>
      </c>
      <c r="L19" s="13">
        <v>500</v>
      </c>
    </row>
    <row r="20" spans="1:12" s="7" customFormat="1" ht="47.25">
      <c r="A20" s="5">
        <v>19</v>
      </c>
      <c r="B20" s="5" t="s">
        <v>1</v>
      </c>
      <c r="C20" s="5" t="s">
        <v>87</v>
      </c>
      <c r="D20" s="5" t="s">
        <v>0</v>
      </c>
      <c r="E20" s="13">
        <v>140</v>
      </c>
      <c r="F20" s="32"/>
      <c r="G20" s="33"/>
      <c r="H20" s="3">
        <f t="shared" si="2"/>
        <v>0</v>
      </c>
      <c r="I20" s="2">
        <f t="shared" si="0"/>
        <v>0</v>
      </c>
      <c r="J20" s="2">
        <f t="shared" si="3"/>
        <v>0</v>
      </c>
      <c r="K20" s="2">
        <f t="shared" si="1"/>
        <v>0</v>
      </c>
      <c r="L20" s="13">
        <v>150</v>
      </c>
    </row>
    <row r="21" spans="1:12" s="7" customFormat="1" ht="47.25">
      <c r="A21" s="5">
        <v>20</v>
      </c>
      <c r="B21" s="5" t="s">
        <v>1</v>
      </c>
      <c r="C21" s="5" t="s">
        <v>86</v>
      </c>
      <c r="D21" s="5" t="s">
        <v>0</v>
      </c>
      <c r="E21" s="13">
        <v>200</v>
      </c>
      <c r="F21" s="32"/>
      <c r="G21" s="33"/>
      <c r="H21" s="3">
        <f t="shared" si="2"/>
        <v>0</v>
      </c>
      <c r="I21" s="2">
        <f t="shared" si="0"/>
        <v>0</v>
      </c>
      <c r="J21" s="2">
        <f t="shared" si="3"/>
        <v>0</v>
      </c>
      <c r="K21" s="2">
        <f t="shared" si="1"/>
        <v>0</v>
      </c>
      <c r="L21" s="13">
        <v>230</v>
      </c>
    </row>
    <row r="22" spans="1:12" s="7" customFormat="1" ht="47.25">
      <c r="A22" s="5">
        <v>21</v>
      </c>
      <c r="B22" s="5" t="s">
        <v>1</v>
      </c>
      <c r="C22" s="5" t="s">
        <v>85</v>
      </c>
      <c r="D22" s="5" t="s">
        <v>0</v>
      </c>
      <c r="E22" s="13">
        <v>50</v>
      </c>
      <c r="F22" s="32"/>
      <c r="G22" s="33"/>
      <c r="H22" s="3">
        <f t="shared" si="2"/>
        <v>0</v>
      </c>
      <c r="I22" s="2">
        <f t="shared" si="0"/>
        <v>0</v>
      </c>
      <c r="J22" s="2">
        <f t="shared" si="3"/>
        <v>0</v>
      </c>
      <c r="K22" s="2">
        <f t="shared" si="1"/>
        <v>0</v>
      </c>
      <c r="L22" s="13">
        <v>60</v>
      </c>
    </row>
    <row r="23" spans="1:12" s="7" customFormat="1" ht="47.25">
      <c r="A23" s="5">
        <v>22</v>
      </c>
      <c r="B23" s="5" t="s">
        <v>1</v>
      </c>
      <c r="C23" s="5" t="s">
        <v>84</v>
      </c>
      <c r="D23" s="5" t="s">
        <v>0</v>
      </c>
      <c r="E23" s="13">
        <v>70</v>
      </c>
      <c r="F23" s="32"/>
      <c r="G23" s="33"/>
      <c r="H23" s="3">
        <f t="shared" si="2"/>
        <v>0</v>
      </c>
      <c r="I23" s="2">
        <f t="shared" si="0"/>
        <v>0</v>
      </c>
      <c r="J23" s="2">
        <f t="shared" si="3"/>
        <v>0</v>
      </c>
      <c r="K23" s="2">
        <f t="shared" si="1"/>
        <v>0</v>
      </c>
      <c r="L23" s="13">
        <v>70</v>
      </c>
    </row>
    <row r="24" spans="1:12" s="7" customFormat="1" ht="47.25">
      <c r="A24" s="5">
        <v>23</v>
      </c>
      <c r="B24" s="5" t="s">
        <v>1</v>
      </c>
      <c r="C24" s="5" t="s">
        <v>83</v>
      </c>
      <c r="D24" s="5" t="s">
        <v>0</v>
      </c>
      <c r="E24" s="13">
        <v>650</v>
      </c>
      <c r="F24" s="32"/>
      <c r="G24" s="33"/>
      <c r="H24" s="3">
        <f t="shared" si="2"/>
        <v>0</v>
      </c>
      <c r="I24" s="2">
        <f t="shared" si="0"/>
        <v>0</v>
      </c>
      <c r="J24" s="2">
        <f t="shared" si="3"/>
        <v>0</v>
      </c>
      <c r="K24" s="2">
        <f t="shared" si="1"/>
        <v>0</v>
      </c>
      <c r="L24" s="13">
        <v>650</v>
      </c>
    </row>
    <row r="25" spans="1:12" s="7" customFormat="1" ht="47.25">
      <c r="A25" s="5">
        <v>24</v>
      </c>
      <c r="B25" s="5" t="s">
        <v>1</v>
      </c>
      <c r="C25" s="5" t="s">
        <v>82</v>
      </c>
      <c r="D25" s="5" t="s">
        <v>0</v>
      </c>
      <c r="E25" s="13">
        <v>290</v>
      </c>
      <c r="F25" s="32"/>
      <c r="G25" s="33"/>
      <c r="H25" s="3">
        <f t="shared" si="2"/>
        <v>0</v>
      </c>
      <c r="I25" s="2">
        <f t="shared" si="0"/>
        <v>0</v>
      </c>
      <c r="J25" s="2">
        <f t="shared" si="3"/>
        <v>0</v>
      </c>
      <c r="K25" s="2">
        <f t="shared" si="1"/>
        <v>0</v>
      </c>
      <c r="L25" s="13">
        <v>300</v>
      </c>
    </row>
    <row r="26" spans="1:12" s="7" customFormat="1" ht="47.25">
      <c r="A26" s="5">
        <v>25</v>
      </c>
      <c r="B26" s="5" t="s">
        <v>1</v>
      </c>
      <c r="C26" s="5" t="s">
        <v>81</v>
      </c>
      <c r="D26" s="5" t="s">
        <v>0</v>
      </c>
      <c r="E26" s="13">
        <v>100</v>
      </c>
      <c r="F26" s="32"/>
      <c r="G26" s="33"/>
      <c r="H26" s="3">
        <f t="shared" si="2"/>
        <v>0</v>
      </c>
      <c r="I26" s="2">
        <f t="shared" si="0"/>
        <v>0</v>
      </c>
      <c r="J26" s="2">
        <f t="shared" si="3"/>
        <v>0</v>
      </c>
      <c r="K26" s="2">
        <f t="shared" si="1"/>
        <v>0</v>
      </c>
      <c r="L26" s="13">
        <v>100</v>
      </c>
    </row>
    <row r="27" spans="1:12" s="7" customFormat="1" ht="47.25">
      <c r="A27" s="5">
        <v>26</v>
      </c>
      <c r="B27" s="5" t="s">
        <v>1</v>
      </c>
      <c r="C27" s="5" t="s">
        <v>80</v>
      </c>
      <c r="D27" s="5" t="s">
        <v>0</v>
      </c>
      <c r="E27" s="13">
        <v>100</v>
      </c>
      <c r="F27" s="32"/>
      <c r="G27" s="33"/>
      <c r="H27" s="3">
        <f t="shared" si="2"/>
        <v>0</v>
      </c>
      <c r="I27" s="2">
        <f t="shared" si="0"/>
        <v>0</v>
      </c>
      <c r="J27" s="2">
        <f t="shared" si="3"/>
        <v>0</v>
      </c>
      <c r="K27" s="2">
        <f t="shared" si="1"/>
        <v>0</v>
      </c>
      <c r="L27" s="13">
        <v>100</v>
      </c>
    </row>
    <row r="28" spans="1:12" s="7" customFormat="1" ht="47.25">
      <c r="A28" s="5">
        <v>27</v>
      </c>
      <c r="B28" s="5" t="s">
        <v>1</v>
      </c>
      <c r="C28" s="5" t="s">
        <v>79</v>
      </c>
      <c r="D28" s="5" t="s">
        <v>0</v>
      </c>
      <c r="E28" s="13">
        <v>100</v>
      </c>
      <c r="F28" s="32"/>
      <c r="G28" s="33"/>
      <c r="H28" s="3">
        <f t="shared" si="2"/>
        <v>0</v>
      </c>
      <c r="I28" s="2">
        <f t="shared" si="0"/>
        <v>0</v>
      </c>
      <c r="J28" s="2">
        <f t="shared" si="3"/>
        <v>0</v>
      </c>
      <c r="K28" s="2">
        <f t="shared" si="1"/>
        <v>0</v>
      </c>
      <c r="L28" s="13">
        <v>100</v>
      </c>
    </row>
    <row r="29" spans="1:12" s="7" customFormat="1" ht="47.25">
      <c r="A29" s="5">
        <v>28</v>
      </c>
      <c r="B29" s="5" t="s">
        <v>1</v>
      </c>
      <c r="C29" s="5" t="s">
        <v>78</v>
      </c>
      <c r="D29" s="5" t="s">
        <v>0</v>
      </c>
      <c r="E29" s="13">
        <v>700</v>
      </c>
      <c r="F29" s="32"/>
      <c r="G29" s="33"/>
      <c r="H29" s="3">
        <f t="shared" si="2"/>
        <v>0</v>
      </c>
      <c r="I29" s="2">
        <f t="shared" si="0"/>
        <v>0</v>
      </c>
      <c r="J29" s="2">
        <f t="shared" si="3"/>
        <v>0</v>
      </c>
      <c r="K29" s="2">
        <f t="shared" si="1"/>
        <v>0</v>
      </c>
      <c r="L29" s="13">
        <v>720</v>
      </c>
    </row>
    <row r="30" spans="1:12" s="7" customFormat="1" ht="47.25">
      <c r="A30" s="5">
        <v>29</v>
      </c>
      <c r="B30" s="5" t="s">
        <v>1</v>
      </c>
      <c r="C30" s="5" t="s">
        <v>77</v>
      </c>
      <c r="D30" s="5" t="s">
        <v>0</v>
      </c>
      <c r="E30" s="13">
        <v>150</v>
      </c>
      <c r="F30" s="32"/>
      <c r="G30" s="33"/>
      <c r="H30" s="3">
        <f t="shared" si="2"/>
        <v>0</v>
      </c>
      <c r="I30" s="2">
        <f t="shared" si="0"/>
        <v>0</v>
      </c>
      <c r="J30" s="2">
        <f t="shared" si="3"/>
        <v>0</v>
      </c>
      <c r="K30" s="2">
        <f t="shared" si="1"/>
        <v>0</v>
      </c>
      <c r="L30" s="13">
        <v>150</v>
      </c>
    </row>
    <row r="31" spans="1:12" s="7" customFormat="1" ht="47.25">
      <c r="A31" s="5">
        <v>30</v>
      </c>
      <c r="B31" s="5" t="s">
        <v>1</v>
      </c>
      <c r="C31" s="5" t="s">
        <v>76</v>
      </c>
      <c r="D31" s="5" t="s">
        <v>0</v>
      </c>
      <c r="E31" s="13">
        <v>300</v>
      </c>
      <c r="F31" s="32"/>
      <c r="G31" s="33"/>
      <c r="H31" s="3">
        <f t="shared" si="2"/>
        <v>0</v>
      </c>
      <c r="I31" s="2">
        <f t="shared" si="0"/>
        <v>0</v>
      </c>
      <c r="J31" s="2">
        <f t="shared" si="3"/>
        <v>0</v>
      </c>
      <c r="K31" s="2">
        <f t="shared" si="1"/>
        <v>0</v>
      </c>
      <c r="L31" s="13">
        <v>320</v>
      </c>
    </row>
    <row r="32" spans="1:12" s="7" customFormat="1" ht="47.25">
      <c r="A32" s="5">
        <v>31</v>
      </c>
      <c r="B32" s="5" t="s">
        <v>1</v>
      </c>
      <c r="C32" s="5" t="s">
        <v>75</v>
      </c>
      <c r="D32" s="5" t="s">
        <v>7</v>
      </c>
      <c r="E32" s="13">
        <v>180</v>
      </c>
      <c r="F32" s="32"/>
      <c r="G32" s="33"/>
      <c r="H32" s="3">
        <f t="shared" si="2"/>
        <v>0</v>
      </c>
      <c r="I32" s="2">
        <f t="shared" si="0"/>
        <v>0</v>
      </c>
      <c r="J32" s="2">
        <f t="shared" si="3"/>
        <v>0</v>
      </c>
      <c r="K32" s="2">
        <f t="shared" si="1"/>
        <v>0</v>
      </c>
      <c r="L32" s="13">
        <v>180</v>
      </c>
    </row>
    <row r="33" spans="1:12" ht="47.25">
      <c r="A33" s="5">
        <v>32</v>
      </c>
      <c r="B33" s="5" t="s">
        <v>1</v>
      </c>
      <c r="C33" s="5" t="s">
        <v>74</v>
      </c>
      <c r="D33" s="5" t="s">
        <v>7</v>
      </c>
      <c r="E33" s="13">
        <v>180</v>
      </c>
      <c r="F33" s="32"/>
      <c r="G33" s="33"/>
      <c r="H33" s="3">
        <f t="shared" si="2"/>
        <v>0</v>
      </c>
      <c r="I33" s="2">
        <f t="shared" si="0"/>
        <v>0</v>
      </c>
      <c r="J33" s="2">
        <f t="shared" si="3"/>
        <v>0</v>
      </c>
      <c r="K33" s="2">
        <f t="shared" si="1"/>
        <v>0</v>
      </c>
      <c r="L33" s="13">
        <v>200</v>
      </c>
    </row>
    <row r="34" spans="1:12" ht="47.25">
      <c r="A34" s="5">
        <v>33</v>
      </c>
      <c r="B34" s="5" t="s">
        <v>1</v>
      </c>
      <c r="C34" s="5" t="s">
        <v>73</v>
      </c>
      <c r="D34" s="5" t="s">
        <v>7</v>
      </c>
      <c r="E34" s="13">
        <v>500</v>
      </c>
      <c r="F34" s="32"/>
      <c r="G34" s="33"/>
      <c r="H34" s="3">
        <f t="shared" si="2"/>
        <v>0</v>
      </c>
      <c r="I34" s="2">
        <f t="shared" ref="I34:I65" si="4">ROUND(F34*E34,2)</f>
        <v>0</v>
      </c>
      <c r="J34" s="2">
        <f t="shared" si="3"/>
        <v>0</v>
      </c>
      <c r="K34" s="2">
        <f t="shared" ref="K34:K65" si="5">ROUND((F34+F34*G34)*E34,2)</f>
        <v>0</v>
      </c>
      <c r="L34" s="13">
        <v>500</v>
      </c>
    </row>
    <row r="35" spans="1:12" ht="47.25">
      <c r="A35" s="5">
        <v>34</v>
      </c>
      <c r="B35" s="5" t="s">
        <v>1</v>
      </c>
      <c r="C35" s="5" t="s">
        <v>72</v>
      </c>
      <c r="D35" s="5" t="s">
        <v>0</v>
      </c>
      <c r="E35" s="13">
        <v>150</v>
      </c>
      <c r="F35" s="32"/>
      <c r="G35" s="33"/>
      <c r="H35" s="3">
        <f t="shared" si="2"/>
        <v>0</v>
      </c>
      <c r="I35" s="2">
        <f t="shared" si="4"/>
        <v>0</v>
      </c>
      <c r="J35" s="2">
        <f t="shared" si="3"/>
        <v>0</v>
      </c>
      <c r="K35" s="2">
        <f t="shared" si="5"/>
        <v>0</v>
      </c>
      <c r="L35" s="13">
        <v>150</v>
      </c>
    </row>
    <row r="36" spans="1:12" ht="47.25">
      <c r="A36" s="5">
        <v>35</v>
      </c>
      <c r="B36" s="5" t="s">
        <v>1</v>
      </c>
      <c r="C36" s="5" t="s">
        <v>71</v>
      </c>
      <c r="D36" s="5" t="s">
        <v>2</v>
      </c>
      <c r="E36" s="13">
        <v>10</v>
      </c>
      <c r="F36" s="32"/>
      <c r="G36" s="33"/>
      <c r="H36" s="3">
        <f t="shared" si="2"/>
        <v>0</v>
      </c>
      <c r="I36" s="2">
        <f t="shared" si="4"/>
        <v>0</v>
      </c>
      <c r="J36" s="2">
        <f t="shared" si="3"/>
        <v>0</v>
      </c>
      <c r="K36" s="2">
        <f t="shared" si="5"/>
        <v>0</v>
      </c>
      <c r="L36" s="13">
        <v>10</v>
      </c>
    </row>
    <row r="37" spans="1:12" ht="47.25">
      <c r="A37" s="5">
        <v>36</v>
      </c>
      <c r="B37" s="5" t="s">
        <v>1</v>
      </c>
      <c r="C37" s="5" t="s">
        <v>70</v>
      </c>
      <c r="D37" s="5" t="s">
        <v>2</v>
      </c>
      <c r="E37" s="13">
        <v>80</v>
      </c>
      <c r="F37" s="32"/>
      <c r="G37" s="33"/>
      <c r="H37" s="3">
        <f t="shared" si="2"/>
        <v>0</v>
      </c>
      <c r="I37" s="2">
        <f t="shared" si="4"/>
        <v>0</v>
      </c>
      <c r="J37" s="2">
        <f t="shared" si="3"/>
        <v>0</v>
      </c>
      <c r="K37" s="2">
        <f t="shared" si="5"/>
        <v>0</v>
      </c>
      <c r="L37" s="13">
        <v>100</v>
      </c>
    </row>
    <row r="38" spans="1:12" ht="47.25">
      <c r="A38" s="5">
        <v>37</v>
      </c>
      <c r="B38" s="5" t="s">
        <v>1</v>
      </c>
      <c r="C38" s="5" t="s">
        <v>69</v>
      </c>
      <c r="D38" s="5" t="s">
        <v>2</v>
      </c>
      <c r="E38" s="13">
        <v>40</v>
      </c>
      <c r="F38" s="32"/>
      <c r="G38" s="33"/>
      <c r="H38" s="3">
        <f t="shared" si="2"/>
        <v>0</v>
      </c>
      <c r="I38" s="2">
        <f t="shared" si="4"/>
        <v>0</v>
      </c>
      <c r="J38" s="2">
        <f t="shared" si="3"/>
        <v>0</v>
      </c>
      <c r="K38" s="2">
        <f t="shared" si="5"/>
        <v>0</v>
      </c>
      <c r="L38" s="13">
        <v>40</v>
      </c>
    </row>
    <row r="39" spans="1:12" ht="47.25">
      <c r="A39" s="5">
        <v>38</v>
      </c>
      <c r="B39" s="5" t="s">
        <v>1</v>
      </c>
      <c r="C39" s="5" t="s">
        <v>68</v>
      </c>
      <c r="D39" s="5" t="s">
        <v>7</v>
      </c>
      <c r="E39" s="13">
        <v>100</v>
      </c>
      <c r="F39" s="32"/>
      <c r="G39" s="33"/>
      <c r="H39" s="3">
        <f t="shared" si="2"/>
        <v>0</v>
      </c>
      <c r="I39" s="2">
        <f t="shared" si="4"/>
        <v>0</v>
      </c>
      <c r="J39" s="2">
        <f t="shared" si="3"/>
        <v>0</v>
      </c>
      <c r="K39" s="2">
        <f t="shared" si="5"/>
        <v>0</v>
      </c>
      <c r="L39" s="13">
        <v>100</v>
      </c>
    </row>
    <row r="40" spans="1:12" ht="47.25">
      <c r="A40" s="5">
        <v>39</v>
      </c>
      <c r="B40" s="5" t="s">
        <v>1</v>
      </c>
      <c r="C40" s="5" t="s">
        <v>67</v>
      </c>
      <c r="D40" s="5" t="s">
        <v>7</v>
      </c>
      <c r="E40" s="13">
        <v>100</v>
      </c>
      <c r="F40" s="32"/>
      <c r="G40" s="33"/>
      <c r="H40" s="3">
        <f t="shared" si="2"/>
        <v>0</v>
      </c>
      <c r="I40" s="2">
        <f t="shared" si="4"/>
        <v>0</v>
      </c>
      <c r="J40" s="2">
        <f t="shared" si="3"/>
        <v>0</v>
      </c>
      <c r="K40" s="2">
        <f t="shared" si="5"/>
        <v>0</v>
      </c>
      <c r="L40" s="13">
        <v>100</v>
      </c>
    </row>
    <row r="41" spans="1:12" ht="33.75" customHeight="1">
      <c r="A41" s="5">
        <v>40</v>
      </c>
      <c r="B41" s="5" t="s">
        <v>1</v>
      </c>
      <c r="C41" s="5" t="s">
        <v>119</v>
      </c>
      <c r="D41" s="5" t="s">
        <v>7</v>
      </c>
      <c r="E41" s="13">
        <v>120</v>
      </c>
      <c r="F41" s="32"/>
      <c r="G41" s="33"/>
      <c r="H41" s="3">
        <f t="shared" si="2"/>
        <v>0</v>
      </c>
      <c r="I41" s="2">
        <f t="shared" si="4"/>
        <v>0</v>
      </c>
      <c r="J41" s="2">
        <f t="shared" si="3"/>
        <v>0</v>
      </c>
      <c r="K41" s="2">
        <f t="shared" si="5"/>
        <v>0</v>
      </c>
      <c r="L41" s="13">
        <v>120</v>
      </c>
    </row>
    <row r="42" spans="1:12" ht="47.25">
      <c r="A42" s="5">
        <v>41</v>
      </c>
      <c r="B42" s="5" t="s">
        <v>1</v>
      </c>
      <c r="C42" s="5" t="s">
        <v>66</v>
      </c>
      <c r="D42" s="5" t="s">
        <v>0</v>
      </c>
      <c r="E42" s="13">
        <v>280</v>
      </c>
      <c r="F42" s="32"/>
      <c r="G42" s="33"/>
      <c r="H42" s="3">
        <f t="shared" si="2"/>
        <v>0</v>
      </c>
      <c r="I42" s="2">
        <f t="shared" si="4"/>
        <v>0</v>
      </c>
      <c r="J42" s="2">
        <f t="shared" si="3"/>
        <v>0</v>
      </c>
      <c r="K42" s="2">
        <f t="shared" si="5"/>
        <v>0</v>
      </c>
      <c r="L42" s="13">
        <v>300</v>
      </c>
    </row>
    <row r="43" spans="1:12" ht="47.25">
      <c r="A43" s="5">
        <v>42</v>
      </c>
      <c r="B43" s="5" t="s">
        <v>1</v>
      </c>
      <c r="C43" s="5" t="s">
        <v>65</v>
      </c>
      <c r="D43" s="5" t="s">
        <v>0</v>
      </c>
      <c r="E43" s="13">
        <v>450</v>
      </c>
      <c r="F43" s="32"/>
      <c r="G43" s="33"/>
      <c r="H43" s="3">
        <f t="shared" si="2"/>
        <v>0</v>
      </c>
      <c r="I43" s="2">
        <f t="shared" si="4"/>
        <v>0</v>
      </c>
      <c r="J43" s="2">
        <f t="shared" si="3"/>
        <v>0</v>
      </c>
      <c r="K43" s="2">
        <f t="shared" si="5"/>
        <v>0</v>
      </c>
      <c r="L43" s="13">
        <v>500</v>
      </c>
    </row>
    <row r="44" spans="1:12" ht="47.25">
      <c r="A44" s="5">
        <v>43</v>
      </c>
      <c r="B44" s="5" t="s">
        <v>1</v>
      </c>
      <c r="C44" s="5" t="s">
        <v>64</v>
      </c>
      <c r="D44" s="5" t="s">
        <v>0</v>
      </c>
      <c r="E44" s="13">
        <v>1050</v>
      </c>
      <c r="F44" s="32"/>
      <c r="G44" s="33"/>
      <c r="H44" s="3">
        <f t="shared" si="2"/>
        <v>0</v>
      </c>
      <c r="I44" s="2">
        <f t="shared" si="4"/>
        <v>0</v>
      </c>
      <c r="J44" s="2">
        <f t="shared" si="3"/>
        <v>0</v>
      </c>
      <c r="K44" s="2">
        <f t="shared" si="5"/>
        <v>0</v>
      </c>
      <c r="L44" s="13">
        <v>1150</v>
      </c>
    </row>
    <row r="45" spans="1:12" ht="47.25">
      <c r="A45" s="5">
        <v>44</v>
      </c>
      <c r="B45" s="5" t="s">
        <v>1</v>
      </c>
      <c r="C45" s="5" t="s">
        <v>63</v>
      </c>
      <c r="D45" s="5" t="s">
        <v>0</v>
      </c>
      <c r="E45" s="13">
        <v>110</v>
      </c>
      <c r="F45" s="32"/>
      <c r="G45" s="33"/>
      <c r="H45" s="3">
        <f t="shared" si="2"/>
        <v>0</v>
      </c>
      <c r="I45" s="2">
        <f t="shared" si="4"/>
        <v>0</v>
      </c>
      <c r="J45" s="2">
        <f t="shared" si="3"/>
        <v>0</v>
      </c>
      <c r="K45" s="2">
        <f t="shared" si="5"/>
        <v>0</v>
      </c>
      <c r="L45" s="13">
        <v>120</v>
      </c>
    </row>
    <row r="46" spans="1:12" ht="47.25">
      <c r="A46" s="5">
        <v>45</v>
      </c>
      <c r="B46" s="5" t="s">
        <v>1</v>
      </c>
      <c r="C46" s="5" t="s">
        <v>62</v>
      </c>
      <c r="D46" s="5" t="s">
        <v>7</v>
      </c>
      <c r="E46" s="13">
        <v>5</v>
      </c>
      <c r="F46" s="32"/>
      <c r="G46" s="33"/>
      <c r="H46" s="3">
        <f t="shared" si="2"/>
        <v>0</v>
      </c>
      <c r="I46" s="2">
        <f t="shared" si="4"/>
        <v>0</v>
      </c>
      <c r="J46" s="2">
        <f t="shared" si="3"/>
        <v>0</v>
      </c>
      <c r="K46" s="2">
        <f t="shared" si="5"/>
        <v>0</v>
      </c>
      <c r="L46" s="13">
        <v>6</v>
      </c>
    </row>
    <row r="47" spans="1:12" ht="47.25">
      <c r="A47" s="5">
        <v>46</v>
      </c>
      <c r="B47" s="5" t="s">
        <v>1</v>
      </c>
      <c r="C47" s="5" t="s">
        <v>61</v>
      </c>
      <c r="D47" s="5" t="s">
        <v>0</v>
      </c>
      <c r="E47" s="13">
        <v>180</v>
      </c>
      <c r="F47" s="32"/>
      <c r="G47" s="33"/>
      <c r="H47" s="3">
        <f t="shared" si="2"/>
        <v>0</v>
      </c>
      <c r="I47" s="2">
        <f t="shared" si="4"/>
        <v>0</v>
      </c>
      <c r="J47" s="2">
        <f t="shared" si="3"/>
        <v>0</v>
      </c>
      <c r="K47" s="2">
        <f t="shared" si="5"/>
        <v>0</v>
      </c>
      <c r="L47" s="13">
        <v>200</v>
      </c>
    </row>
    <row r="48" spans="1:12" ht="47.25">
      <c r="A48" s="5">
        <v>47</v>
      </c>
      <c r="B48" s="5" t="s">
        <v>1</v>
      </c>
      <c r="C48" s="5" t="s">
        <v>60</v>
      </c>
      <c r="D48" s="5" t="s">
        <v>0</v>
      </c>
      <c r="E48" s="13">
        <v>200</v>
      </c>
      <c r="F48" s="32"/>
      <c r="G48" s="33"/>
      <c r="H48" s="3">
        <f t="shared" si="2"/>
        <v>0</v>
      </c>
      <c r="I48" s="2">
        <f t="shared" si="4"/>
        <v>0</v>
      </c>
      <c r="J48" s="2">
        <f t="shared" si="3"/>
        <v>0</v>
      </c>
      <c r="K48" s="2">
        <f t="shared" si="5"/>
        <v>0</v>
      </c>
      <c r="L48" s="13">
        <v>250</v>
      </c>
    </row>
    <row r="49" spans="1:12" ht="47.25">
      <c r="A49" s="5">
        <v>48</v>
      </c>
      <c r="B49" s="5" t="s">
        <v>1</v>
      </c>
      <c r="C49" s="5" t="s">
        <v>59</v>
      </c>
      <c r="D49" s="5" t="s">
        <v>0</v>
      </c>
      <c r="E49" s="13">
        <v>140</v>
      </c>
      <c r="F49" s="32"/>
      <c r="G49" s="33"/>
      <c r="H49" s="3">
        <f t="shared" si="2"/>
        <v>0</v>
      </c>
      <c r="I49" s="2">
        <f t="shared" si="4"/>
        <v>0</v>
      </c>
      <c r="J49" s="2">
        <f t="shared" si="3"/>
        <v>0</v>
      </c>
      <c r="K49" s="2">
        <f t="shared" si="5"/>
        <v>0</v>
      </c>
      <c r="L49" s="13">
        <v>150</v>
      </c>
    </row>
    <row r="50" spans="1:12" ht="47.25">
      <c r="A50" s="5">
        <v>49</v>
      </c>
      <c r="B50" s="5" t="s">
        <v>1</v>
      </c>
      <c r="C50" s="5" t="s">
        <v>58</v>
      </c>
      <c r="D50" s="5" t="s">
        <v>0</v>
      </c>
      <c r="E50" s="13">
        <v>160</v>
      </c>
      <c r="F50" s="32"/>
      <c r="G50" s="33"/>
      <c r="H50" s="3">
        <f t="shared" si="2"/>
        <v>0</v>
      </c>
      <c r="I50" s="2">
        <f t="shared" si="4"/>
        <v>0</v>
      </c>
      <c r="J50" s="2">
        <f t="shared" si="3"/>
        <v>0</v>
      </c>
      <c r="K50" s="2">
        <f t="shared" si="5"/>
        <v>0</v>
      </c>
      <c r="L50" s="13">
        <v>180</v>
      </c>
    </row>
    <row r="51" spans="1:12" ht="47.25">
      <c r="A51" s="5">
        <v>50</v>
      </c>
      <c r="B51" s="5" t="s">
        <v>1</v>
      </c>
      <c r="C51" s="5" t="s">
        <v>57</v>
      </c>
      <c r="D51" s="5" t="s">
        <v>0</v>
      </c>
      <c r="E51" s="13">
        <v>280</v>
      </c>
      <c r="F51" s="32"/>
      <c r="G51" s="33"/>
      <c r="H51" s="3">
        <f t="shared" si="2"/>
        <v>0</v>
      </c>
      <c r="I51" s="2">
        <f t="shared" si="4"/>
        <v>0</v>
      </c>
      <c r="J51" s="2">
        <f t="shared" si="3"/>
        <v>0</v>
      </c>
      <c r="K51" s="2">
        <f t="shared" si="5"/>
        <v>0</v>
      </c>
      <c r="L51" s="13">
        <v>300</v>
      </c>
    </row>
    <row r="52" spans="1:12" ht="47.25">
      <c r="A52" s="5">
        <v>51</v>
      </c>
      <c r="B52" s="5" t="s">
        <v>1</v>
      </c>
      <c r="C52" s="5" t="s">
        <v>56</v>
      </c>
      <c r="D52" s="6" t="s">
        <v>7</v>
      </c>
      <c r="E52" s="13">
        <v>5</v>
      </c>
      <c r="F52" s="32"/>
      <c r="G52" s="33"/>
      <c r="H52" s="3">
        <f t="shared" si="2"/>
        <v>0</v>
      </c>
      <c r="I52" s="2">
        <f t="shared" si="4"/>
        <v>0</v>
      </c>
      <c r="J52" s="2">
        <f t="shared" si="3"/>
        <v>0</v>
      </c>
      <c r="K52" s="2">
        <f t="shared" si="5"/>
        <v>0</v>
      </c>
      <c r="L52" s="13">
        <v>5</v>
      </c>
    </row>
    <row r="53" spans="1:12" ht="47.25">
      <c r="A53" s="5">
        <v>52</v>
      </c>
      <c r="B53" s="5" t="s">
        <v>1</v>
      </c>
      <c r="C53" s="5" t="s">
        <v>120</v>
      </c>
      <c r="D53" s="5" t="s">
        <v>0</v>
      </c>
      <c r="E53" s="13">
        <v>140</v>
      </c>
      <c r="F53" s="32"/>
      <c r="G53" s="33"/>
      <c r="H53" s="3">
        <f t="shared" si="2"/>
        <v>0</v>
      </c>
      <c r="I53" s="2">
        <f t="shared" si="4"/>
        <v>0</v>
      </c>
      <c r="J53" s="2">
        <f t="shared" si="3"/>
        <v>0</v>
      </c>
      <c r="K53" s="2">
        <f t="shared" si="5"/>
        <v>0</v>
      </c>
      <c r="L53" s="13">
        <v>150</v>
      </c>
    </row>
    <row r="54" spans="1:12" ht="47.25">
      <c r="A54" s="5">
        <v>53</v>
      </c>
      <c r="B54" s="5" t="s">
        <v>1</v>
      </c>
      <c r="C54" s="5" t="s">
        <v>121</v>
      </c>
      <c r="D54" s="5" t="s">
        <v>0</v>
      </c>
      <c r="E54" s="13">
        <v>50</v>
      </c>
      <c r="F54" s="32"/>
      <c r="G54" s="33"/>
      <c r="H54" s="3">
        <f t="shared" si="2"/>
        <v>0</v>
      </c>
      <c r="I54" s="2">
        <f t="shared" si="4"/>
        <v>0</v>
      </c>
      <c r="J54" s="2">
        <f t="shared" si="3"/>
        <v>0</v>
      </c>
      <c r="K54" s="2">
        <f t="shared" si="5"/>
        <v>0</v>
      </c>
      <c r="L54" s="13">
        <v>50</v>
      </c>
    </row>
    <row r="55" spans="1:12" ht="47.25">
      <c r="A55" s="5">
        <v>54</v>
      </c>
      <c r="B55" s="5" t="s">
        <v>1</v>
      </c>
      <c r="C55" s="5" t="s">
        <v>122</v>
      </c>
      <c r="D55" s="5" t="s">
        <v>0</v>
      </c>
      <c r="E55" s="13">
        <v>140</v>
      </c>
      <c r="F55" s="32"/>
      <c r="G55" s="33"/>
      <c r="H55" s="3">
        <f t="shared" si="2"/>
        <v>0</v>
      </c>
      <c r="I55" s="2">
        <f t="shared" si="4"/>
        <v>0</v>
      </c>
      <c r="J55" s="2">
        <f t="shared" si="3"/>
        <v>0</v>
      </c>
      <c r="K55" s="2">
        <f t="shared" si="5"/>
        <v>0</v>
      </c>
      <c r="L55" s="13">
        <v>150</v>
      </c>
    </row>
    <row r="56" spans="1:12" ht="47.25">
      <c r="A56" s="5">
        <v>55</v>
      </c>
      <c r="B56" s="5" t="s">
        <v>1</v>
      </c>
      <c r="C56" s="5" t="s">
        <v>55</v>
      </c>
      <c r="D56" s="6" t="s">
        <v>7</v>
      </c>
      <c r="E56" s="13">
        <v>5</v>
      </c>
      <c r="F56" s="32"/>
      <c r="G56" s="33"/>
      <c r="H56" s="3">
        <f t="shared" si="2"/>
        <v>0</v>
      </c>
      <c r="I56" s="2">
        <f t="shared" si="4"/>
        <v>0</v>
      </c>
      <c r="J56" s="2">
        <f t="shared" si="3"/>
        <v>0</v>
      </c>
      <c r="K56" s="2">
        <f t="shared" si="5"/>
        <v>0</v>
      </c>
      <c r="L56" s="13">
        <v>5</v>
      </c>
    </row>
    <row r="57" spans="1:12" ht="47.25">
      <c r="A57" s="5">
        <v>56</v>
      </c>
      <c r="B57" s="5" t="s">
        <v>1</v>
      </c>
      <c r="C57" s="5" t="s">
        <v>123</v>
      </c>
      <c r="D57" s="5" t="s">
        <v>0</v>
      </c>
      <c r="E57" s="13">
        <v>280</v>
      </c>
      <c r="F57" s="32"/>
      <c r="G57" s="33"/>
      <c r="H57" s="3">
        <f t="shared" si="2"/>
        <v>0</v>
      </c>
      <c r="I57" s="2">
        <f t="shared" si="4"/>
        <v>0</v>
      </c>
      <c r="J57" s="2">
        <f t="shared" si="3"/>
        <v>0</v>
      </c>
      <c r="K57" s="2">
        <f t="shared" si="5"/>
        <v>0</v>
      </c>
      <c r="L57" s="13">
        <v>300</v>
      </c>
    </row>
    <row r="58" spans="1:12" ht="47.25">
      <c r="A58" s="5">
        <v>57</v>
      </c>
      <c r="B58" s="5" t="s">
        <v>1</v>
      </c>
      <c r="C58" s="5" t="s">
        <v>54</v>
      </c>
      <c r="D58" s="5" t="s">
        <v>0</v>
      </c>
      <c r="E58" s="13">
        <v>380</v>
      </c>
      <c r="F58" s="32"/>
      <c r="G58" s="33"/>
      <c r="H58" s="3">
        <f t="shared" si="2"/>
        <v>0</v>
      </c>
      <c r="I58" s="2">
        <f t="shared" si="4"/>
        <v>0</v>
      </c>
      <c r="J58" s="2">
        <f t="shared" si="3"/>
        <v>0</v>
      </c>
      <c r="K58" s="2">
        <f t="shared" si="5"/>
        <v>0</v>
      </c>
      <c r="L58" s="13">
        <v>300</v>
      </c>
    </row>
    <row r="59" spans="1:12" ht="47.25">
      <c r="A59" s="5">
        <v>58</v>
      </c>
      <c r="B59" s="5" t="s">
        <v>1</v>
      </c>
      <c r="C59" s="5" t="s">
        <v>53</v>
      </c>
      <c r="D59" s="5" t="s">
        <v>0</v>
      </c>
      <c r="E59" s="13">
        <v>50</v>
      </c>
      <c r="F59" s="32"/>
      <c r="G59" s="33"/>
      <c r="H59" s="3">
        <f t="shared" si="2"/>
        <v>0</v>
      </c>
      <c r="I59" s="2">
        <f t="shared" si="4"/>
        <v>0</v>
      </c>
      <c r="J59" s="2">
        <f t="shared" si="3"/>
        <v>0</v>
      </c>
      <c r="K59" s="2">
        <f t="shared" si="5"/>
        <v>0</v>
      </c>
      <c r="L59" s="13">
        <v>60</v>
      </c>
    </row>
    <row r="60" spans="1:12" ht="47.25">
      <c r="A60" s="5">
        <v>59</v>
      </c>
      <c r="B60" s="5" t="s">
        <v>1</v>
      </c>
      <c r="C60" s="5" t="s">
        <v>52</v>
      </c>
      <c r="D60" s="6" t="s">
        <v>2</v>
      </c>
      <c r="E60" s="13">
        <v>10</v>
      </c>
      <c r="F60" s="32"/>
      <c r="G60" s="33"/>
      <c r="H60" s="3">
        <f t="shared" si="2"/>
        <v>0</v>
      </c>
      <c r="I60" s="2">
        <f t="shared" si="4"/>
        <v>0</v>
      </c>
      <c r="J60" s="2">
        <f t="shared" si="3"/>
        <v>0</v>
      </c>
      <c r="K60" s="2">
        <f t="shared" si="5"/>
        <v>0</v>
      </c>
      <c r="L60" s="13">
        <v>10</v>
      </c>
    </row>
    <row r="61" spans="1:12" ht="47.25">
      <c r="A61" s="5">
        <v>60</v>
      </c>
      <c r="B61" s="5" t="s">
        <v>1</v>
      </c>
      <c r="C61" s="5" t="s">
        <v>51</v>
      </c>
      <c r="D61" s="6" t="s">
        <v>2</v>
      </c>
      <c r="E61" s="13">
        <v>10</v>
      </c>
      <c r="F61" s="32"/>
      <c r="G61" s="33"/>
      <c r="H61" s="3">
        <f t="shared" si="2"/>
        <v>0</v>
      </c>
      <c r="I61" s="2">
        <f t="shared" si="4"/>
        <v>0</v>
      </c>
      <c r="J61" s="2">
        <f t="shared" si="3"/>
        <v>0</v>
      </c>
      <c r="K61" s="2">
        <f t="shared" si="5"/>
        <v>0</v>
      </c>
      <c r="L61" s="13">
        <v>10</v>
      </c>
    </row>
    <row r="62" spans="1:12" ht="47.25">
      <c r="A62" s="5">
        <v>61</v>
      </c>
      <c r="B62" s="5" t="s">
        <v>1</v>
      </c>
      <c r="C62" s="5" t="s">
        <v>50</v>
      </c>
      <c r="D62" s="5" t="s">
        <v>2</v>
      </c>
      <c r="E62" s="13">
        <v>190</v>
      </c>
      <c r="F62" s="32"/>
      <c r="G62" s="33"/>
      <c r="H62" s="3">
        <f t="shared" si="2"/>
        <v>0</v>
      </c>
      <c r="I62" s="2">
        <f t="shared" si="4"/>
        <v>0</v>
      </c>
      <c r="J62" s="2">
        <f t="shared" si="3"/>
        <v>0</v>
      </c>
      <c r="K62" s="2">
        <f t="shared" si="5"/>
        <v>0</v>
      </c>
      <c r="L62" s="13">
        <v>200</v>
      </c>
    </row>
    <row r="63" spans="1:12" ht="47.25">
      <c r="A63" s="5">
        <v>62</v>
      </c>
      <c r="B63" s="5" t="s">
        <v>1</v>
      </c>
      <c r="C63" s="5" t="s">
        <v>145</v>
      </c>
      <c r="D63" s="5" t="s">
        <v>2</v>
      </c>
      <c r="E63" s="13">
        <v>450</v>
      </c>
      <c r="F63" s="32"/>
      <c r="G63" s="33"/>
      <c r="H63" s="3">
        <f t="shared" si="2"/>
        <v>0</v>
      </c>
      <c r="I63" s="2">
        <f t="shared" si="4"/>
        <v>0</v>
      </c>
      <c r="J63" s="2">
        <f t="shared" si="3"/>
        <v>0</v>
      </c>
      <c r="K63" s="2">
        <f t="shared" si="5"/>
        <v>0</v>
      </c>
      <c r="L63" s="13">
        <v>500</v>
      </c>
    </row>
    <row r="64" spans="1:12" ht="47.25">
      <c r="A64" s="5">
        <v>63</v>
      </c>
      <c r="B64" s="5" t="s">
        <v>1</v>
      </c>
      <c r="C64" s="5" t="s">
        <v>49</v>
      </c>
      <c r="D64" s="5" t="s">
        <v>2</v>
      </c>
      <c r="E64" s="13">
        <v>20</v>
      </c>
      <c r="F64" s="32"/>
      <c r="G64" s="33"/>
      <c r="H64" s="3">
        <f t="shared" si="2"/>
        <v>0</v>
      </c>
      <c r="I64" s="2">
        <f t="shared" si="4"/>
        <v>0</v>
      </c>
      <c r="J64" s="2">
        <f t="shared" si="3"/>
        <v>0</v>
      </c>
      <c r="K64" s="2">
        <f t="shared" si="5"/>
        <v>0</v>
      </c>
      <c r="L64" s="13">
        <v>30</v>
      </c>
    </row>
    <row r="65" spans="1:12" ht="47.25">
      <c r="A65" s="5">
        <v>64</v>
      </c>
      <c r="B65" s="5" t="s">
        <v>1</v>
      </c>
      <c r="C65" s="5" t="s">
        <v>144</v>
      </c>
      <c r="D65" s="6" t="s">
        <v>2</v>
      </c>
      <c r="E65" s="13">
        <v>15</v>
      </c>
      <c r="F65" s="32"/>
      <c r="G65" s="33"/>
      <c r="H65" s="3">
        <f t="shared" si="2"/>
        <v>0</v>
      </c>
      <c r="I65" s="2">
        <f t="shared" si="4"/>
        <v>0</v>
      </c>
      <c r="J65" s="2">
        <f t="shared" si="3"/>
        <v>0</v>
      </c>
      <c r="K65" s="2">
        <f t="shared" si="5"/>
        <v>0</v>
      </c>
      <c r="L65" s="13">
        <v>36</v>
      </c>
    </row>
    <row r="66" spans="1:12" ht="47.25">
      <c r="A66" s="5">
        <v>65</v>
      </c>
      <c r="B66" s="5" t="s">
        <v>1</v>
      </c>
      <c r="C66" s="5" t="s">
        <v>48</v>
      </c>
      <c r="D66" s="5" t="s">
        <v>0</v>
      </c>
      <c r="E66" s="13">
        <v>280</v>
      </c>
      <c r="F66" s="32"/>
      <c r="G66" s="33"/>
      <c r="H66" s="3">
        <f t="shared" si="2"/>
        <v>0</v>
      </c>
      <c r="I66" s="2">
        <f t="shared" ref="I66:I97" si="6">ROUND(F66*E66,2)</f>
        <v>0</v>
      </c>
      <c r="J66" s="2">
        <f t="shared" si="3"/>
        <v>0</v>
      </c>
      <c r="K66" s="2">
        <f t="shared" ref="K66:K97" si="7">ROUND((F66+F66*G66)*E66,2)</f>
        <v>0</v>
      </c>
      <c r="L66" s="13">
        <v>300</v>
      </c>
    </row>
    <row r="67" spans="1:12" ht="47.25">
      <c r="A67" s="5">
        <v>66</v>
      </c>
      <c r="B67" s="5" t="s">
        <v>1</v>
      </c>
      <c r="C67" s="5" t="s">
        <v>47</v>
      </c>
      <c r="D67" s="5" t="s">
        <v>0</v>
      </c>
      <c r="E67" s="13">
        <v>330</v>
      </c>
      <c r="F67" s="32"/>
      <c r="G67" s="33"/>
      <c r="H67" s="3">
        <f t="shared" ref="H67:H118" si="8">ROUND(F67+F67*G67,2)</f>
        <v>0</v>
      </c>
      <c r="I67" s="2">
        <f t="shared" si="6"/>
        <v>0</v>
      </c>
      <c r="J67" s="2">
        <f t="shared" ref="J67:J118" si="9">ROUND(K67-I67,2)</f>
        <v>0</v>
      </c>
      <c r="K67" s="2">
        <f t="shared" si="7"/>
        <v>0</v>
      </c>
      <c r="L67" s="13">
        <v>350</v>
      </c>
    </row>
    <row r="68" spans="1:12" ht="47.25">
      <c r="A68" s="5">
        <v>67</v>
      </c>
      <c r="B68" s="5" t="s">
        <v>1</v>
      </c>
      <c r="C68" s="5" t="s">
        <v>46</v>
      </c>
      <c r="D68" s="5" t="s">
        <v>0</v>
      </c>
      <c r="E68" s="13">
        <v>5</v>
      </c>
      <c r="F68" s="32"/>
      <c r="G68" s="33"/>
      <c r="H68" s="3">
        <f t="shared" si="8"/>
        <v>0</v>
      </c>
      <c r="I68" s="2">
        <f t="shared" si="6"/>
        <v>0</v>
      </c>
      <c r="J68" s="2">
        <f t="shared" si="9"/>
        <v>0</v>
      </c>
      <c r="K68" s="2">
        <f t="shared" si="7"/>
        <v>0</v>
      </c>
      <c r="L68" s="13">
        <v>5</v>
      </c>
    </row>
    <row r="69" spans="1:12" ht="47.25">
      <c r="A69" s="5">
        <v>68</v>
      </c>
      <c r="B69" s="5" t="s">
        <v>1</v>
      </c>
      <c r="C69" s="5" t="s">
        <v>45</v>
      </c>
      <c r="D69" s="5" t="s">
        <v>0</v>
      </c>
      <c r="E69" s="13">
        <v>100</v>
      </c>
      <c r="F69" s="32"/>
      <c r="G69" s="33"/>
      <c r="H69" s="3">
        <f t="shared" si="8"/>
        <v>0</v>
      </c>
      <c r="I69" s="2">
        <f t="shared" si="6"/>
        <v>0</v>
      </c>
      <c r="J69" s="2">
        <f t="shared" si="9"/>
        <v>0</v>
      </c>
      <c r="K69" s="2">
        <f t="shared" si="7"/>
        <v>0</v>
      </c>
      <c r="L69" s="13">
        <v>100</v>
      </c>
    </row>
    <row r="70" spans="1:12" ht="47.25">
      <c r="A70" s="5">
        <v>69</v>
      </c>
      <c r="B70" s="5" t="s">
        <v>1</v>
      </c>
      <c r="C70" s="5" t="s">
        <v>44</v>
      </c>
      <c r="D70" s="5" t="s">
        <v>0</v>
      </c>
      <c r="E70" s="13">
        <v>360</v>
      </c>
      <c r="F70" s="32"/>
      <c r="G70" s="33"/>
      <c r="H70" s="3">
        <f t="shared" si="8"/>
        <v>0</v>
      </c>
      <c r="I70" s="2">
        <f t="shared" si="6"/>
        <v>0</v>
      </c>
      <c r="J70" s="2">
        <f t="shared" si="9"/>
        <v>0</v>
      </c>
      <c r="K70" s="2">
        <f t="shared" si="7"/>
        <v>0</v>
      </c>
      <c r="L70" s="13">
        <v>400</v>
      </c>
    </row>
    <row r="71" spans="1:12" ht="47.25">
      <c r="A71" s="5">
        <v>70</v>
      </c>
      <c r="B71" s="5" t="s">
        <v>1</v>
      </c>
      <c r="C71" s="5" t="s">
        <v>114</v>
      </c>
      <c r="D71" s="5" t="s">
        <v>0</v>
      </c>
      <c r="E71" s="13">
        <v>90</v>
      </c>
      <c r="F71" s="32"/>
      <c r="G71" s="33"/>
      <c r="H71" s="3">
        <f t="shared" si="8"/>
        <v>0</v>
      </c>
      <c r="I71" s="2">
        <f t="shared" si="6"/>
        <v>0</v>
      </c>
      <c r="J71" s="2">
        <f t="shared" si="9"/>
        <v>0</v>
      </c>
      <c r="K71" s="2">
        <f t="shared" si="7"/>
        <v>0</v>
      </c>
      <c r="L71" s="13">
        <v>100</v>
      </c>
    </row>
    <row r="72" spans="1:12" ht="47.25">
      <c r="A72" s="5">
        <v>71</v>
      </c>
      <c r="B72" s="5" t="s">
        <v>1</v>
      </c>
      <c r="C72" s="5" t="s">
        <v>115</v>
      </c>
      <c r="D72" s="5" t="s">
        <v>0</v>
      </c>
      <c r="E72" s="13">
        <v>90</v>
      </c>
      <c r="F72" s="32"/>
      <c r="G72" s="33"/>
      <c r="H72" s="3">
        <f t="shared" si="8"/>
        <v>0</v>
      </c>
      <c r="I72" s="2">
        <f t="shared" si="6"/>
        <v>0</v>
      </c>
      <c r="J72" s="2">
        <f t="shared" si="9"/>
        <v>0</v>
      </c>
      <c r="K72" s="2">
        <f t="shared" si="7"/>
        <v>0</v>
      </c>
      <c r="L72" s="13">
        <v>100</v>
      </c>
    </row>
    <row r="73" spans="1:12" ht="47.25">
      <c r="A73" s="5">
        <v>72</v>
      </c>
      <c r="B73" s="5" t="s">
        <v>1</v>
      </c>
      <c r="C73" s="5" t="s">
        <v>118</v>
      </c>
      <c r="D73" s="5" t="s">
        <v>0</v>
      </c>
      <c r="E73" s="13">
        <v>20</v>
      </c>
      <c r="F73" s="32"/>
      <c r="G73" s="33"/>
      <c r="H73" s="3">
        <f t="shared" si="8"/>
        <v>0</v>
      </c>
      <c r="I73" s="2">
        <f t="shared" si="6"/>
        <v>0</v>
      </c>
      <c r="J73" s="2">
        <f t="shared" si="9"/>
        <v>0</v>
      </c>
      <c r="K73" s="2">
        <f t="shared" si="7"/>
        <v>0</v>
      </c>
      <c r="L73" s="13">
        <v>30</v>
      </c>
    </row>
    <row r="74" spans="1:12" ht="47.25">
      <c r="A74" s="5">
        <v>73</v>
      </c>
      <c r="B74" s="5" t="s">
        <v>1</v>
      </c>
      <c r="C74" s="5" t="s">
        <v>43</v>
      </c>
      <c r="D74" s="5" t="s">
        <v>0</v>
      </c>
      <c r="E74" s="13">
        <v>20</v>
      </c>
      <c r="F74" s="32"/>
      <c r="G74" s="33"/>
      <c r="H74" s="3">
        <f t="shared" si="8"/>
        <v>0</v>
      </c>
      <c r="I74" s="2">
        <f t="shared" si="6"/>
        <v>0</v>
      </c>
      <c r="J74" s="2">
        <f t="shared" si="9"/>
        <v>0</v>
      </c>
      <c r="K74" s="2">
        <f t="shared" si="7"/>
        <v>0</v>
      </c>
      <c r="L74" s="13">
        <v>30</v>
      </c>
    </row>
    <row r="75" spans="1:12" ht="47.25">
      <c r="A75" s="5">
        <v>74</v>
      </c>
      <c r="B75" s="5" t="s">
        <v>1</v>
      </c>
      <c r="C75" s="5" t="s">
        <v>42</v>
      </c>
      <c r="D75" s="5" t="s">
        <v>0</v>
      </c>
      <c r="E75" s="13">
        <v>70</v>
      </c>
      <c r="F75" s="32"/>
      <c r="G75" s="33"/>
      <c r="H75" s="3">
        <f t="shared" si="8"/>
        <v>0</v>
      </c>
      <c r="I75" s="2">
        <f t="shared" si="6"/>
        <v>0</v>
      </c>
      <c r="J75" s="2">
        <f t="shared" si="9"/>
        <v>0</v>
      </c>
      <c r="K75" s="2">
        <f t="shared" si="7"/>
        <v>0</v>
      </c>
      <c r="L75" s="13">
        <v>80</v>
      </c>
    </row>
    <row r="76" spans="1:12" ht="47.25">
      <c r="A76" s="5">
        <v>75</v>
      </c>
      <c r="B76" s="5" t="s">
        <v>1</v>
      </c>
      <c r="C76" s="5" t="s">
        <v>41</v>
      </c>
      <c r="D76" s="5" t="s">
        <v>0</v>
      </c>
      <c r="E76" s="13">
        <v>50</v>
      </c>
      <c r="F76" s="32"/>
      <c r="G76" s="33"/>
      <c r="H76" s="3">
        <f t="shared" si="8"/>
        <v>0</v>
      </c>
      <c r="I76" s="2">
        <f t="shared" si="6"/>
        <v>0</v>
      </c>
      <c r="J76" s="2">
        <f t="shared" si="9"/>
        <v>0</v>
      </c>
      <c r="K76" s="2">
        <f t="shared" si="7"/>
        <v>0</v>
      </c>
      <c r="L76" s="13">
        <v>50</v>
      </c>
    </row>
    <row r="77" spans="1:12" ht="47.25">
      <c r="A77" s="5">
        <v>76</v>
      </c>
      <c r="B77" s="5" t="s">
        <v>1</v>
      </c>
      <c r="C77" s="5" t="s">
        <v>40</v>
      </c>
      <c r="D77" s="5" t="s">
        <v>0</v>
      </c>
      <c r="E77" s="13">
        <v>280</v>
      </c>
      <c r="F77" s="32"/>
      <c r="G77" s="33"/>
      <c r="H77" s="3">
        <f t="shared" si="8"/>
        <v>0</v>
      </c>
      <c r="I77" s="2">
        <f t="shared" si="6"/>
        <v>0</v>
      </c>
      <c r="J77" s="2">
        <f t="shared" si="9"/>
        <v>0</v>
      </c>
      <c r="K77" s="2">
        <f t="shared" si="7"/>
        <v>0</v>
      </c>
      <c r="L77" s="13">
        <v>300</v>
      </c>
    </row>
    <row r="78" spans="1:12" ht="47.25">
      <c r="A78" s="5">
        <v>77</v>
      </c>
      <c r="B78" s="5" t="s">
        <v>1</v>
      </c>
      <c r="C78" s="5" t="s">
        <v>39</v>
      </c>
      <c r="D78" s="5" t="s">
        <v>0</v>
      </c>
      <c r="E78" s="13">
        <v>50</v>
      </c>
      <c r="F78" s="32"/>
      <c r="G78" s="33"/>
      <c r="H78" s="3">
        <f t="shared" si="8"/>
        <v>0</v>
      </c>
      <c r="I78" s="2">
        <f t="shared" si="6"/>
        <v>0</v>
      </c>
      <c r="J78" s="2">
        <f t="shared" si="9"/>
        <v>0</v>
      </c>
      <c r="K78" s="2">
        <f t="shared" si="7"/>
        <v>0</v>
      </c>
      <c r="L78" s="13">
        <v>50</v>
      </c>
    </row>
    <row r="79" spans="1:12" ht="47.25">
      <c r="A79" s="5">
        <v>78</v>
      </c>
      <c r="B79" s="5" t="s">
        <v>1</v>
      </c>
      <c r="C79" s="5" t="s">
        <v>125</v>
      </c>
      <c r="D79" s="5" t="s">
        <v>0</v>
      </c>
      <c r="E79" s="13">
        <v>5</v>
      </c>
      <c r="F79" s="32"/>
      <c r="G79" s="33"/>
      <c r="H79" s="3">
        <f t="shared" si="8"/>
        <v>0</v>
      </c>
      <c r="I79" s="2">
        <f t="shared" si="6"/>
        <v>0</v>
      </c>
      <c r="J79" s="2">
        <f t="shared" si="9"/>
        <v>0</v>
      </c>
      <c r="K79" s="2">
        <f t="shared" si="7"/>
        <v>0</v>
      </c>
      <c r="L79" s="13">
        <v>5</v>
      </c>
    </row>
    <row r="80" spans="1:12" ht="47.25">
      <c r="A80" s="5">
        <v>79</v>
      </c>
      <c r="B80" s="5" t="s">
        <v>1</v>
      </c>
      <c r="C80" s="5" t="s">
        <v>38</v>
      </c>
      <c r="D80" s="5" t="s">
        <v>7</v>
      </c>
      <c r="E80" s="13">
        <v>130</v>
      </c>
      <c r="F80" s="32"/>
      <c r="G80" s="33"/>
      <c r="H80" s="3">
        <f t="shared" si="8"/>
        <v>0</v>
      </c>
      <c r="I80" s="2">
        <f t="shared" si="6"/>
        <v>0</v>
      </c>
      <c r="J80" s="2">
        <f t="shared" si="9"/>
        <v>0</v>
      </c>
      <c r="K80" s="2">
        <f t="shared" si="7"/>
        <v>0</v>
      </c>
      <c r="L80" s="13">
        <v>130</v>
      </c>
    </row>
    <row r="81" spans="1:12" ht="47.25">
      <c r="A81" s="5">
        <v>80</v>
      </c>
      <c r="B81" s="5" t="s">
        <v>1</v>
      </c>
      <c r="C81" s="5" t="s">
        <v>37</v>
      </c>
      <c r="D81" s="5" t="s">
        <v>2</v>
      </c>
      <c r="E81" s="13">
        <v>40</v>
      </c>
      <c r="F81" s="32"/>
      <c r="G81" s="33"/>
      <c r="H81" s="3">
        <f t="shared" si="8"/>
        <v>0</v>
      </c>
      <c r="I81" s="2">
        <f t="shared" si="6"/>
        <v>0</v>
      </c>
      <c r="J81" s="2">
        <f t="shared" si="9"/>
        <v>0</v>
      </c>
      <c r="K81" s="2">
        <f t="shared" si="7"/>
        <v>0</v>
      </c>
      <c r="L81" s="13">
        <v>40</v>
      </c>
    </row>
    <row r="82" spans="1:12" ht="47.25">
      <c r="A82" s="5">
        <v>81</v>
      </c>
      <c r="B82" s="5" t="s">
        <v>1</v>
      </c>
      <c r="C82" s="5" t="s">
        <v>36</v>
      </c>
      <c r="D82" s="6" t="s">
        <v>7</v>
      </c>
      <c r="E82" s="13">
        <v>10</v>
      </c>
      <c r="F82" s="32"/>
      <c r="G82" s="33"/>
      <c r="H82" s="3">
        <f t="shared" si="8"/>
        <v>0</v>
      </c>
      <c r="I82" s="2">
        <f t="shared" si="6"/>
        <v>0</v>
      </c>
      <c r="J82" s="2">
        <f t="shared" si="9"/>
        <v>0</v>
      </c>
      <c r="K82" s="2">
        <f t="shared" si="7"/>
        <v>0</v>
      </c>
      <c r="L82" s="13">
        <v>10</v>
      </c>
    </row>
    <row r="83" spans="1:12" ht="47.25">
      <c r="A83" s="5">
        <v>82</v>
      </c>
      <c r="B83" s="5" t="s">
        <v>1</v>
      </c>
      <c r="C83" s="5" t="s">
        <v>35</v>
      </c>
      <c r="D83" s="5" t="s">
        <v>7</v>
      </c>
      <c r="E83" s="13">
        <v>60</v>
      </c>
      <c r="F83" s="32"/>
      <c r="G83" s="33"/>
      <c r="H83" s="3">
        <f t="shared" si="8"/>
        <v>0</v>
      </c>
      <c r="I83" s="2">
        <f t="shared" si="6"/>
        <v>0</v>
      </c>
      <c r="J83" s="2">
        <f t="shared" si="9"/>
        <v>0</v>
      </c>
      <c r="K83" s="2">
        <f t="shared" si="7"/>
        <v>0</v>
      </c>
      <c r="L83" s="13">
        <v>60</v>
      </c>
    </row>
    <row r="84" spans="1:12" ht="47.25">
      <c r="A84" s="5">
        <v>83</v>
      </c>
      <c r="B84" s="5" t="s">
        <v>1</v>
      </c>
      <c r="C84" s="5" t="s">
        <v>34</v>
      </c>
      <c r="D84" s="5" t="s">
        <v>7</v>
      </c>
      <c r="E84" s="13">
        <v>60</v>
      </c>
      <c r="F84" s="32"/>
      <c r="G84" s="33"/>
      <c r="H84" s="3">
        <f t="shared" si="8"/>
        <v>0</v>
      </c>
      <c r="I84" s="2">
        <f t="shared" si="6"/>
        <v>0</v>
      </c>
      <c r="J84" s="2">
        <f t="shared" si="9"/>
        <v>0</v>
      </c>
      <c r="K84" s="2">
        <f t="shared" si="7"/>
        <v>0</v>
      </c>
      <c r="L84" s="13">
        <v>60</v>
      </c>
    </row>
    <row r="85" spans="1:12" ht="47.25">
      <c r="A85" s="5">
        <v>84</v>
      </c>
      <c r="B85" s="5" t="s">
        <v>1</v>
      </c>
      <c r="C85" s="5" t="s">
        <v>33</v>
      </c>
      <c r="D85" s="5" t="s">
        <v>0</v>
      </c>
      <c r="E85" s="13">
        <v>400</v>
      </c>
      <c r="F85" s="32"/>
      <c r="G85" s="33"/>
      <c r="H85" s="3">
        <f t="shared" si="8"/>
        <v>0</v>
      </c>
      <c r="I85" s="2">
        <f t="shared" si="6"/>
        <v>0</v>
      </c>
      <c r="J85" s="2">
        <f t="shared" si="9"/>
        <v>0</v>
      </c>
      <c r="K85" s="2">
        <f t="shared" si="7"/>
        <v>0</v>
      </c>
      <c r="L85" s="13">
        <v>400</v>
      </c>
    </row>
    <row r="86" spans="1:12" ht="47.25">
      <c r="A86" s="5">
        <v>85</v>
      </c>
      <c r="B86" s="5" t="s">
        <v>1</v>
      </c>
      <c r="C86" s="5" t="s">
        <v>32</v>
      </c>
      <c r="D86" s="5" t="s">
        <v>0</v>
      </c>
      <c r="E86" s="13">
        <v>180</v>
      </c>
      <c r="F86" s="32"/>
      <c r="G86" s="33"/>
      <c r="H86" s="3">
        <f t="shared" si="8"/>
        <v>0</v>
      </c>
      <c r="I86" s="2">
        <f t="shared" si="6"/>
        <v>0</v>
      </c>
      <c r="J86" s="2">
        <f t="shared" si="9"/>
        <v>0</v>
      </c>
      <c r="K86" s="2">
        <f t="shared" si="7"/>
        <v>0</v>
      </c>
      <c r="L86" s="13">
        <v>200</v>
      </c>
    </row>
    <row r="87" spans="1:12" ht="47.25">
      <c r="A87" s="5">
        <v>86</v>
      </c>
      <c r="B87" s="5" t="s">
        <v>1</v>
      </c>
      <c r="C87" s="5" t="s">
        <v>31</v>
      </c>
      <c r="D87" s="6" t="s">
        <v>12</v>
      </c>
      <c r="E87" s="13">
        <v>30</v>
      </c>
      <c r="F87" s="32"/>
      <c r="G87" s="33"/>
      <c r="H87" s="3">
        <f t="shared" si="8"/>
        <v>0</v>
      </c>
      <c r="I87" s="2">
        <f t="shared" si="6"/>
        <v>0</v>
      </c>
      <c r="J87" s="2">
        <f t="shared" si="9"/>
        <v>0</v>
      </c>
      <c r="K87" s="2">
        <f t="shared" si="7"/>
        <v>0</v>
      </c>
      <c r="L87" s="13">
        <v>30</v>
      </c>
    </row>
    <row r="88" spans="1:12" ht="47.25">
      <c r="A88" s="5">
        <v>87</v>
      </c>
      <c r="B88" s="5" t="s">
        <v>1</v>
      </c>
      <c r="C88" s="5" t="s">
        <v>30</v>
      </c>
      <c r="D88" s="6" t="s">
        <v>12</v>
      </c>
      <c r="E88" s="13">
        <v>20</v>
      </c>
      <c r="F88" s="32"/>
      <c r="G88" s="33"/>
      <c r="H88" s="3">
        <f t="shared" si="8"/>
        <v>0</v>
      </c>
      <c r="I88" s="2">
        <f t="shared" si="6"/>
        <v>0</v>
      </c>
      <c r="J88" s="2">
        <f t="shared" si="9"/>
        <v>0</v>
      </c>
      <c r="K88" s="2">
        <f t="shared" si="7"/>
        <v>0</v>
      </c>
      <c r="L88" s="13">
        <v>20</v>
      </c>
    </row>
    <row r="89" spans="1:12" ht="47.25">
      <c r="A89" s="5">
        <v>88</v>
      </c>
      <c r="B89" s="5" t="s">
        <v>1</v>
      </c>
      <c r="C89" s="5" t="s">
        <v>29</v>
      </c>
      <c r="D89" s="6" t="s">
        <v>12</v>
      </c>
      <c r="E89" s="13">
        <v>10</v>
      </c>
      <c r="F89" s="32"/>
      <c r="G89" s="33"/>
      <c r="H89" s="3">
        <f t="shared" si="8"/>
        <v>0</v>
      </c>
      <c r="I89" s="2">
        <f t="shared" si="6"/>
        <v>0</v>
      </c>
      <c r="J89" s="2">
        <f t="shared" si="9"/>
        <v>0</v>
      </c>
      <c r="K89" s="2">
        <f t="shared" si="7"/>
        <v>0</v>
      </c>
      <c r="L89" s="13">
        <v>10</v>
      </c>
    </row>
    <row r="90" spans="1:12" ht="47.25">
      <c r="A90" s="5">
        <v>89</v>
      </c>
      <c r="B90" s="5" t="s">
        <v>1</v>
      </c>
      <c r="C90" s="5" t="s">
        <v>116</v>
      </c>
      <c r="D90" s="6" t="s">
        <v>12</v>
      </c>
      <c r="E90" s="13">
        <v>40</v>
      </c>
      <c r="F90" s="32"/>
      <c r="G90" s="33"/>
      <c r="H90" s="3">
        <f t="shared" si="8"/>
        <v>0</v>
      </c>
      <c r="I90" s="2">
        <f t="shared" si="6"/>
        <v>0</v>
      </c>
      <c r="J90" s="2">
        <f t="shared" si="9"/>
        <v>0</v>
      </c>
      <c r="K90" s="2">
        <f t="shared" si="7"/>
        <v>0</v>
      </c>
      <c r="L90" s="13">
        <v>40</v>
      </c>
    </row>
    <row r="91" spans="1:12" ht="47.25">
      <c r="A91" s="5">
        <v>90</v>
      </c>
      <c r="B91" s="5" t="s">
        <v>1</v>
      </c>
      <c r="C91" s="5" t="s">
        <v>28</v>
      </c>
      <c r="D91" s="6" t="s">
        <v>12</v>
      </c>
      <c r="E91" s="13">
        <v>80</v>
      </c>
      <c r="F91" s="32"/>
      <c r="G91" s="33"/>
      <c r="H91" s="3">
        <f t="shared" si="8"/>
        <v>0</v>
      </c>
      <c r="I91" s="2">
        <f t="shared" si="6"/>
        <v>0</v>
      </c>
      <c r="J91" s="2">
        <f t="shared" si="9"/>
        <v>0</v>
      </c>
      <c r="K91" s="2">
        <f t="shared" si="7"/>
        <v>0</v>
      </c>
      <c r="L91" s="13">
        <v>100</v>
      </c>
    </row>
    <row r="92" spans="1:12" ht="47.25">
      <c r="A92" s="5">
        <v>91</v>
      </c>
      <c r="B92" s="5" t="s">
        <v>1</v>
      </c>
      <c r="C92" s="5" t="s">
        <v>27</v>
      </c>
      <c r="D92" s="6" t="s">
        <v>12</v>
      </c>
      <c r="E92" s="13">
        <v>15</v>
      </c>
      <c r="F92" s="32"/>
      <c r="G92" s="33"/>
      <c r="H92" s="3">
        <f t="shared" si="8"/>
        <v>0</v>
      </c>
      <c r="I92" s="2">
        <f t="shared" si="6"/>
        <v>0</v>
      </c>
      <c r="J92" s="2">
        <f t="shared" si="9"/>
        <v>0</v>
      </c>
      <c r="K92" s="2">
        <f t="shared" si="7"/>
        <v>0</v>
      </c>
      <c r="L92" s="13">
        <v>15</v>
      </c>
    </row>
    <row r="93" spans="1:12" ht="47.25">
      <c r="A93" s="5">
        <v>92</v>
      </c>
      <c r="B93" s="5" t="s">
        <v>1</v>
      </c>
      <c r="C93" s="5" t="s">
        <v>117</v>
      </c>
      <c r="D93" s="6" t="s">
        <v>12</v>
      </c>
      <c r="E93" s="13">
        <v>10</v>
      </c>
      <c r="F93" s="32"/>
      <c r="G93" s="33"/>
      <c r="H93" s="3">
        <f t="shared" si="8"/>
        <v>0</v>
      </c>
      <c r="I93" s="2">
        <f t="shared" si="6"/>
        <v>0</v>
      </c>
      <c r="J93" s="2">
        <f t="shared" si="9"/>
        <v>0</v>
      </c>
      <c r="K93" s="2">
        <f t="shared" si="7"/>
        <v>0</v>
      </c>
      <c r="L93" s="13">
        <v>10</v>
      </c>
    </row>
    <row r="94" spans="1:12" ht="47.25">
      <c r="A94" s="5">
        <v>93</v>
      </c>
      <c r="B94" s="5" t="s">
        <v>1</v>
      </c>
      <c r="C94" s="5" t="s">
        <v>26</v>
      </c>
      <c r="D94" s="5" t="s">
        <v>0</v>
      </c>
      <c r="E94" s="13">
        <v>20</v>
      </c>
      <c r="F94" s="32"/>
      <c r="G94" s="33"/>
      <c r="H94" s="3">
        <f t="shared" si="8"/>
        <v>0</v>
      </c>
      <c r="I94" s="2">
        <f t="shared" si="6"/>
        <v>0</v>
      </c>
      <c r="J94" s="2">
        <f t="shared" si="9"/>
        <v>0</v>
      </c>
      <c r="K94" s="2">
        <f t="shared" si="7"/>
        <v>0</v>
      </c>
      <c r="L94" s="13">
        <v>20</v>
      </c>
    </row>
    <row r="95" spans="1:12" ht="47.25">
      <c r="A95" s="5">
        <v>94</v>
      </c>
      <c r="B95" s="5" t="s">
        <v>1</v>
      </c>
      <c r="C95" s="5" t="s">
        <v>25</v>
      </c>
      <c r="D95" s="6" t="s">
        <v>12</v>
      </c>
      <c r="E95" s="13">
        <v>30</v>
      </c>
      <c r="F95" s="32"/>
      <c r="G95" s="33"/>
      <c r="H95" s="3">
        <f t="shared" si="8"/>
        <v>0</v>
      </c>
      <c r="I95" s="2">
        <f t="shared" si="6"/>
        <v>0</v>
      </c>
      <c r="J95" s="2">
        <f t="shared" si="9"/>
        <v>0</v>
      </c>
      <c r="K95" s="2">
        <f t="shared" si="7"/>
        <v>0</v>
      </c>
      <c r="L95" s="13">
        <v>30</v>
      </c>
    </row>
    <row r="96" spans="1:12" ht="47.25">
      <c r="A96" s="5">
        <v>95</v>
      </c>
      <c r="B96" s="5" t="s">
        <v>1</v>
      </c>
      <c r="C96" s="5" t="s">
        <v>24</v>
      </c>
      <c r="D96" s="5" t="s">
        <v>0</v>
      </c>
      <c r="E96" s="13">
        <v>120</v>
      </c>
      <c r="F96" s="32"/>
      <c r="G96" s="33"/>
      <c r="H96" s="3">
        <f t="shared" si="8"/>
        <v>0</v>
      </c>
      <c r="I96" s="2">
        <f t="shared" si="6"/>
        <v>0</v>
      </c>
      <c r="J96" s="2">
        <f t="shared" si="9"/>
        <v>0</v>
      </c>
      <c r="K96" s="2">
        <f t="shared" si="7"/>
        <v>0</v>
      </c>
      <c r="L96" s="13">
        <v>120</v>
      </c>
    </row>
    <row r="97" spans="1:12" ht="47.25">
      <c r="A97" s="5">
        <v>96</v>
      </c>
      <c r="B97" s="5" t="s">
        <v>1</v>
      </c>
      <c r="C97" s="5" t="s">
        <v>23</v>
      </c>
      <c r="D97" s="5" t="s">
        <v>0</v>
      </c>
      <c r="E97" s="13">
        <v>220</v>
      </c>
      <c r="F97" s="32"/>
      <c r="G97" s="33"/>
      <c r="H97" s="3">
        <f t="shared" si="8"/>
        <v>0</v>
      </c>
      <c r="I97" s="2">
        <f t="shared" si="6"/>
        <v>0</v>
      </c>
      <c r="J97" s="2">
        <f t="shared" si="9"/>
        <v>0</v>
      </c>
      <c r="K97" s="2">
        <f t="shared" si="7"/>
        <v>0</v>
      </c>
      <c r="L97" s="13">
        <v>220</v>
      </c>
    </row>
    <row r="98" spans="1:12" ht="47.25">
      <c r="A98" s="5">
        <v>97</v>
      </c>
      <c r="B98" s="5" t="s">
        <v>1</v>
      </c>
      <c r="C98" s="5" t="s">
        <v>22</v>
      </c>
      <c r="D98" s="5" t="s">
        <v>0</v>
      </c>
      <c r="E98" s="13">
        <v>25</v>
      </c>
      <c r="F98" s="32"/>
      <c r="G98" s="33"/>
      <c r="H98" s="3">
        <f t="shared" si="8"/>
        <v>0</v>
      </c>
      <c r="I98" s="2">
        <f t="shared" ref="I98:I118" si="10">ROUND(F98*E98,2)</f>
        <v>0</v>
      </c>
      <c r="J98" s="2">
        <f t="shared" si="9"/>
        <v>0</v>
      </c>
      <c r="K98" s="2">
        <f t="shared" ref="K98:K118" si="11">ROUND((F98+F98*G98)*E98,2)</f>
        <v>0</v>
      </c>
      <c r="L98" s="13">
        <v>55</v>
      </c>
    </row>
    <row r="99" spans="1:12" ht="47.25">
      <c r="A99" s="5">
        <v>98</v>
      </c>
      <c r="B99" s="5" t="s">
        <v>1</v>
      </c>
      <c r="C99" s="5" t="s">
        <v>21</v>
      </c>
      <c r="D99" s="5" t="s">
        <v>0</v>
      </c>
      <c r="E99" s="13">
        <v>20</v>
      </c>
      <c r="F99" s="32"/>
      <c r="G99" s="33"/>
      <c r="H99" s="3">
        <f t="shared" si="8"/>
        <v>0</v>
      </c>
      <c r="I99" s="2">
        <f t="shared" si="10"/>
        <v>0</v>
      </c>
      <c r="J99" s="2">
        <f t="shared" si="9"/>
        <v>0</v>
      </c>
      <c r="K99" s="2">
        <f t="shared" si="11"/>
        <v>0</v>
      </c>
      <c r="L99" s="13">
        <v>20</v>
      </c>
    </row>
    <row r="100" spans="1:12" ht="47.25">
      <c r="A100" s="5">
        <v>99</v>
      </c>
      <c r="B100" s="5" t="s">
        <v>1</v>
      </c>
      <c r="C100" s="5" t="s">
        <v>20</v>
      </c>
      <c r="D100" s="5" t="s">
        <v>0</v>
      </c>
      <c r="E100" s="13">
        <v>80</v>
      </c>
      <c r="F100" s="32"/>
      <c r="G100" s="33"/>
      <c r="H100" s="3">
        <f t="shared" si="8"/>
        <v>0</v>
      </c>
      <c r="I100" s="2">
        <f t="shared" si="10"/>
        <v>0</v>
      </c>
      <c r="J100" s="2">
        <f t="shared" si="9"/>
        <v>0</v>
      </c>
      <c r="K100" s="2">
        <f t="shared" si="11"/>
        <v>0</v>
      </c>
      <c r="L100" s="13">
        <v>100</v>
      </c>
    </row>
    <row r="101" spans="1:12" ht="47.25">
      <c r="A101" s="5">
        <v>100</v>
      </c>
      <c r="B101" s="5" t="s">
        <v>1</v>
      </c>
      <c r="C101" s="5" t="s">
        <v>19</v>
      </c>
      <c r="D101" s="5" t="s">
        <v>0</v>
      </c>
      <c r="E101" s="13">
        <v>30</v>
      </c>
      <c r="F101" s="32"/>
      <c r="G101" s="33"/>
      <c r="H101" s="3">
        <f t="shared" si="8"/>
        <v>0</v>
      </c>
      <c r="I101" s="2">
        <f t="shared" si="10"/>
        <v>0</v>
      </c>
      <c r="J101" s="2">
        <f t="shared" si="9"/>
        <v>0</v>
      </c>
      <c r="K101" s="2">
        <f t="shared" si="11"/>
        <v>0</v>
      </c>
      <c r="L101" s="13">
        <v>30</v>
      </c>
    </row>
    <row r="102" spans="1:12" ht="47.25">
      <c r="A102" s="5">
        <v>101</v>
      </c>
      <c r="B102" s="5" t="s">
        <v>1</v>
      </c>
      <c r="C102" s="5" t="s">
        <v>18</v>
      </c>
      <c r="D102" s="5" t="s">
        <v>7</v>
      </c>
      <c r="E102" s="13">
        <v>100</v>
      </c>
      <c r="F102" s="32"/>
      <c r="G102" s="33"/>
      <c r="H102" s="3">
        <f t="shared" si="8"/>
        <v>0</v>
      </c>
      <c r="I102" s="2">
        <f t="shared" si="10"/>
        <v>0</v>
      </c>
      <c r="J102" s="2">
        <f t="shared" si="9"/>
        <v>0</v>
      </c>
      <c r="K102" s="2">
        <f t="shared" si="11"/>
        <v>0</v>
      </c>
      <c r="L102" s="13">
        <v>130</v>
      </c>
    </row>
    <row r="103" spans="1:12" ht="47.25">
      <c r="A103" s="5">
        <v>102</v>
      </c>
      <c r="B103" s="5" t="s">
        <v>1</v>
      </c>
      <c r="C103" s="5" t="s">
        <v>17</v>
      </c>
      <c r="D103" s="5" t="s">
        <v>2</v>
      </c>
      <c r="E103" s="13">
        <v>170</v>
      </c>
      <c r="F103" s="32"/>
      <c r="G103" s="33"/>
      <c r="H103" s="3">
        <f t="shared" si="8"/>
        <v>0</v>
      </c>
      <c r="I103" s="2">
        <f t="shared" si="10"/>
        <v>0</v>
      </c>
      <c r="J103" s="2">
        <f t="shared" si="9"/>
        <v>0</v>
      </c>
      <c r="K103" s="2">
        <f t="shared" si="11"/>
        <v>0</v>
      </c>
      <c r="L103" s="13">
        <v>180</v>
      </c>
    </row>
    <row r="104" spans="1:12" ht="47.25">
      <c r="A104" s="5">
        <v>103</v>
      </c>
      <c r="B104" s="5" t="s">
        <v>1</v>
      </c>
      <c r="C104" s="5" t="s">
        <v>16</v>
      </c>
      <c r="D104" s="6" t="s">
        <v>12</v>
      </c>
      <c r="E104" s="13">
        <v>80</v>
      </c>
      <c r="F104" s="32"/>
      <c r="G104" s="33"/>
      <c r="H104" s="3">
        <f t="shared" si="8"/>
        <v>0</v>
      </c>
      <c r="I104" s="2">
        <f t="shared" si="10"/>
        <v>0</v>
      </c>
      <c r="J104" s="2">
        <f t="shared" si="9"/>
        <v>0</v>
      </c>
      <c r="K104" s="2">
        <f t="shared" si="11"/>
        <v>0</v>
      </c>
      <c r="L104" s="13">
        <v>80</v>
      </c>
    </row>
    <row r="105" spans="1:12" ht="47.25">
      <c r="A105" s="5">
        <v>104</v>
      </c>
      <c r="B105" s="5" t="s">
        <v>1</v>
      </c>
      <c r="C105" s="5" t="s">
        <v>15</v>
      </c>
      <c r="D105" s="5" t="s">
        <v>0</v>
      </c>
      <c r="E105" s="13">
        <v>5</v>
      </c>
      <c r="F105" s="32"/>
      <c r="G105" s="33"/>
      <c r="H105" s="3">
        <f t="shared" si="8"/>
        <v>0</v>
      </c>
      <c r="I105" s="2">
        <f t="shared" si="10"/>
        <v>0</v>
      </c>
      <c r="J105" s="2">
        <f t="shared" si="9"/>
        <v>0</v>
      </c>
      <c r="K105" s="2">
        <f t="shared" si="11"/>
        <v>0</v>
      </c>
      <c r="L105" s="13">
        <v>5</v>
      </c>
    </row>
    <row r="106" spans="1:12" ht="47.25">
      <c r="A106" s="5">
        <v>105</v>
      </c>
      <c r="B106" s="5" t="s">
        <v>1</v>
      </c>
      <c r="C106" s="5" t="s">
        <v>127</v>
      </c>
      <c r="D106" s="5" t="s">
        <v>0</v>
      </c>
      <c r="E106" s="13">
        <v>75</v>
      </c>
      <c r="F106" s="32"/>
      <c r="G106" s="33"/>
      <c r="H106" s="3">
        <f t="shared" si="8"/>
        <v>0</v>
      </c>
      <c r="I106" s="2">
        <f t="shared" si="10"/>
        <v>0</v>
      </c>
      <c r="J106" s="2">
        <f t="shared" si="9"/>
        <v>0</v>
      </c>
      <c r="K106" s="2">
        <f t="shared" si="11"/>
        <v>0</v>
      </c>
      <c r="L106" s="13">
        <v>75</v>
      </c>
    </row>
    <row r="107" spans="1:12" ht="47.25">
      <c r="A107" s="5">
        <v>106</v>
      </c>
      <c r="B107" s="5" t="s">
        <v>1</v>
      </c>
      <c r="C107" s="5" t="s">
        <v>128</v>
      </c>
      <c r="D107" s="5" t="s">
        <v>0</v>
      </c>
      <c r="E107" s="13">
        <v>75</v>
      </c>
      <c r="F107" s="32"/>
      <c r="G107" s="33"/>
      <c r="H107" s="3">
        <f t="shared" si="8"/>
        <v>0</v>
      </c>
      <c r="I107" s="2">
        <f t="shared" si="10"/>
        <v>0</v>
      </c>
      <c r="J107" s="2">
        <f t="shared" si="9"/>
        <v>0</v>
      </c>
      <c r="K107" s="2">
        <f t="shared" si="11"/>
        <v>0</v>
      </c>
      <c r="L107" s="13">
        <v>75</v>
      </c>
    </row>
    <row r="108" spans="1:12" ht="47.25">
      <c r="A108" s="5">
        <v>107</v>
      </c>
      <c r="B108" s="5" t="s">
        <v>1</v>
      </c>
      <c r="C108" s="5" t="s">
        <v>14</v>
      </c>
      <c r="D108" s="5" t="s">
        <v>0</v>
      </c>
      <c r="E108" s="13">
        <v>100</v>
      </c>
      <c r="F108" s="32"/>
      <c r="G108" s="33"/>
      <c r="H108" s="3">
        <f t="shared" si="8"/>
        <v>0</v>
      </c>
      <c r="I108" s="2">
        <f t="shared" si="10"/>
        <v>0</v>
      </c>
      <c r="J108" s="2">
        <f t="shared" si="9"/>
        <v>0</v>
      </c>
      <c r="K108" s="2">
        <f t="shared" si="11"/>
        <v>0</v>
      </c>
      <c r="L108" s="13">
        <v>100</v>
      </c>
    </row>
    <row r="109" spans="1:12" ht="47.25">
      <c r="A109" s="5">
        <v>108</v>
      </c>
      <c r="B109" s="5" t="s">
        <v>1</v>
      </c>
      <c r="C109" s="5" t="s">
        <v>13</v>
      </c>
      <c r="D109" s="6" t="s">
        <v>12</v>
      </c>
      <c r="E109" s="13">
        <v>20</v>
      </c>
      <c r="F109" s="32"/>
      <c r="G109" s="33"/>
      <c r="H109" s="3">
        <f t="shared" si="8"/>
        <v>0</v>
      </c>
      <c r="I109" s="2">
        <f t="shared" si="10"/>
        <v>0</v>
      </c>
      <c r="J109" s="2">
        <f t="shared" si="9"/>
        <v>0</v>
      </c>
      <c r="K109" s="2">
        <f t="shared" si="11"/>
        <v>0</v>
      </c>
      <c r="L109" s="13">
        <v>20</v>
      </c>
    </row>
    <row r="110" spans="1:12" ht="47.25">
      <c r="A110" s="5">
        <v>109</v>
      </c>
      <c r="B110" s="5" t="s">
        <v>1</v>
      </c>
      <c r="C110" s="5" t="s">
        <v>11</v>
      </c>
      <c r="D110" s="5" t="s">
        <v>0</v>
      </c>
      <c r="E110" s="13">
        <v>60</v>
      </c>
      <c r="F110" s="32"/>
      <c r="G110" s="33"/>
      <c r="H110" s="3">
        <f t="shared" si="8"/>
        <v>0</v>
      </c>
      <c r="I110" s="2">
        <f t="shared" si="10"/>
        <v>0</v>
      </c>
      <c r="J110" s="2">
        <f t="shared" si="9"/>
        <v>0</v>
      </c>
      <c r="K110" s="2">
        <f t="shared" si="11"/>
        <v>0</v>
      </c>
      <c r="L110" s="13">
        <v>60</v>
      </c>
    </row>
    <row r="111" spans="1:12" ht="47.25">
      <c r="A111" s="5">
        <v>110</v>
      </c>
      <c r="B111" s="5" t="s">
        <v>1</v>
      </c>
      <c r="C111" s="5" t="s">
        <v>10</v>
      </c>
      <c r="D111" s="5" t="s">
        <v>2</v>
      </c>
      <c r="E111" s="13">
        <v>330</v>
      </c>
      <c r="F111" s="32"/>
      <c r="G111" s="33"/>
      <c r="H111" s="3">
        <f t="shared" si="8"/>
        <v>0</v>
      </c>
      <c r="I111" s="2">
        <f t="shared" si="10"/>
        <v>0</v>
      </c>
      <c r="J111" s="2">
        <f t="shared" si="9"/>
        <v>0</v>
      </c>
      <c r="K111" s="2">
        <f t="shared" si="11"/>
        <v>0</v>
      </c>
      <c r="L111" s="13">
        <v>330</v>
      </c>
    </row>
    <row r="112" spans="1:12" ht="63">
      <c r="A112" s="5">
        <v>111</v>
      </c>
      <c r="B112" s="5" t="s">
        <v>1</v>
      </c>
      <c r="C112" s="5" t="s">
        <v>9</v>
      </c>
      <c r="D112" s="5" t="s">
        <v>0</v>
      </c>
      <c r="E112" s="13">
        <v>1000</v>
      </c>
      <c r="F112" s="32"/>
      <c r="G112" s="33"/>
      <c r="H112" s="3">
        <f t="shared" si="8"/>
        <v>0</v>
      </c>
      <c r="I112" s="2">
        <f t="shared" si="10"/>
        <v>0</v>
      </c>
      <c r="J112" s="2">
        <f t="shared" si="9"/>
        <v>0</v>
      </c>
      <c r="K112" s="2">
        <f t="shared" si="11"/>
        <v>0</v>
      </c>
      <c r="L112" s="13">
        <v>1100</v>
      </c>
    </row>
    <row r="113" spans="1:12" ht="47.25">
      <c r="A113" s="5">
        <v>112</v>
      </c>
      <c r="B113" s="5" t="s">
        <v>1</v>
      </c>
      <c r="C113" s="5" t="s">
        <v>8</v>
      </c>
      <c r="D113" s="5" t="s">
        <v>7</v>
      </c>
      <c r="E113" s="13">
        <v>50</v>
      </c>
      <c r="F113" s="32"/>
      <c r="G113" s="33"/>
      <c r="H113" s="3">
        <f t="shared" si="8"/>
        <v>0</v>
      </c>
      <c r="I113" s="2">
        <f t="shared" si="10"/>
        <v>0</v>
      </c>
      <c r="J113" s="2">
        <f t="shared" si="9"/>
        <v>0</v>
      </c>
      <c r="K113" s="2">
        <f t="shared" si="11"/>
        <v>0</v>
      </c>
      <c r="L113" s="13">
        <v>50</v>
      </c>
    </row>
    <row r="114" spans="1:12" ht="47.25">
      <c r="A114" s="5">
        <v>113</v>
      </c>
      <c r="B114" s="5" t="s">
        <v>1</v>
      </c>
      <c r="C114" s="5" t="s">
        <v>6</v>
      </c>
      <c r="D114" s="5" t="s">
        <v>0</v>
      </c>
      <c r="E114" s="13">
        <v>450</v>
      </c>
      <c r="F114" s="32"/>
      <c r="G114" s="33"/>
      <c r="H114" s="3">
        <f t="shared" si="8"/>
        <v>0</v>
      </c>
      <c r="I114" s="2">
        <f t="shared" si="10"/>
        <v>0</v>
      </c>
      <c r="J114" s="2">
        <f t="shared" si="9"/>
        <v>0</v>
      </c>
      <c r="K114" s="2">
        <f t="shared" si="11"/>
        <v>0</v>
      </c>
      <c r="L114" s="13">
        <v>450</v>
      </c>
    </row>
    <row r="115" spans="1:12" ht="47.25">
      <c r="A115" s="5">
        <v>114</v>
      </c>
      <c r="B115" s="5" t="s">
        <v>1</v>
      </c>
      <c r="C115" s="5" t="s">
        <v>5</v>
      </c>
      <c r="D115" s="5" t="s">
        <v>0</v>
      </c>
      <c r="E115" s="13">
        <v>45</v>
      </c>
      <c r="F115" s="32"/>
      <c r="G115" s="33"/>
      <c r="H115" s="3">
        <f t="shared" si="8"/>
        <v>0</v>
      </c>
      <c r="I115" s="2">
        <f t="shared" si="10"/>
        <v>0</v>
      </c>
      <c r="J115" s="2">
        <f t="shared" si="9"/>
        <v>0</v>
      </c>
      <c r="K115" s="2">
        <f t="shared" si="11"/>
        <v>0</v>
      </c>
      <c r="L115" s="13">
        <v>50</v>
      </c>
    </row>
    <row r="116" spans="1:12" ht="47.25">
      <c r="A116" s="5">
        <v>115</v>
      </c>
      <c r="B116" s="5" t="s">
        <v>1</v>
      </c>
      <c r="C116" s="5" t="s">
        <v>4</v>
      </c>
      <c r="D116" s="5" t="s">
        <v>0</v>
      </c>
      <c r="E116" s="13">
        <v>230</v>
      </c>
      <c r="F116" s="32"/>
      <c r="G116" s="33"/>
      <c r="H116" s="3">
        <f t="shared" si="8"/>
        <v>0</v>
      </c>
      <c r="I116" s="2">
        <f t="shared" si="10"/>
        <v>0</v>
      </c>
      <c r="J116" s="2">
        <f t="shared" si="9"/>
        <v>0</v>
      </c>
      <c r="K116" s="2">
        <f t="shared" si="11"/>
        <v>0</v>
      </c>
      <c r="L116" s="13">
        <v>250</v>
      </c>
    </row>
    <row r="117" spans="1:12" ht="47.25">
      <c r="A117" s="5">
        <v>116</v>
      </c>
      <c r="B117" s="5" t="s">
        <v>1</v>
      </c>
      <c r="C117" s="5" t="s">
        <v>3</v>
      </c>
      <c r="D117" s="5" t="s">
        <v>0</v>
      </c>
      <c r="E117" s="13">
        <v>200</v>
      </c>
      <c r="F117" s="32"/>
      <c r="G117" s="33"/>
      <c r="H117" s="3">
        <f t="shared" si="8"/>
        <v>0</v>
      </c>
      <c r="I117" s="2">
        <f t="shared" si="10"/>
        <v>0</v>
      </c>
      <c r="J117" s="2">
        <f t="shared" si="9"/>
        <v>0</v>
      </c>
      <c r="K117" s="2">
        <f t="shared" si="11"/>
        <v>0</v>
      </c>
      <c r="L117" s="13">
        <v>200</v>
      </c>
    </row>
    <row r="118" spans="1:12" ht="47.25">
      <c r="A118" s="5">
        <v>117</v>
      </c>
      <c r="B118" s="5" t="s">
        <v>1</v>
      </c>
      <c r="C118" s="5" t="s">
        <v>126</v>
      </c>
      <c r="D118" s="5" t="s">
        <v>0</v>
      </c>
      <c r="E118" s="13">
        <v>150</v>
      </c>
      <c r="F118" s="32"/>
      <c r="G118" s="33"/>
      <c r="H118" s="3">
        <f t="shared" si="8"/>
        <v>0</v>
      </c>
      <c r="I118" s="2">
        <f t="shared" si="10"/>
        <v>0</v>
      </c>
      <c r="J118" s="2">
        <f t="shared" si="9"/>
        <v>0</v>
      </c>
      <c r="K118" s="2">
        <f t="shared" si="11"/>
        <v>0</v>
      </c>
      <c r="L118" s="13">
        <v>150</v>
      </c>
    </row>
    <row r="119" spans="1:12" ht="15.75">
      <c r="I119" s="14">
        <f>SUM(I2:I118)</f>
        <v>0</v>
      </c>
      <c r="J119" s="4">
        <f t="shared" ref="J119" si="12">K119-I119</f>
        <v>0</v>
      </c>
      <c r="K119" s="14">
        <f>SUM(K2:K118)</f>
        <v>0</v>
      </c>
    </row>
    <row r="121" spans="1:12" ht="15.75">
      <c r="B121" s="28" t="s">
        <v>139</v>
      </c>
      <c r="C121" s="27"/>
    </row>
    <row r="122" spans="1:12" ht="15.75">
      <c r="B122" s="23"/>
      <c r="C122" s="27"/>
    </row>
    <row r="123" spans="1:12" ht="15.75">
      <c r="B123" s="23" t="s">
        <v>140</v>
      </c>
      <c r="C123" s="29"/>
      <c r="D123" s="30"/>
      <c r="E123" s="30"/>
      <c r="F123" s="31"/>
      <c r="G123" s="30"/>
    </row>
    <row r="124" spans="1:12" ht="15.75">
      <c r="B124" s="23" t="s">
        <v>143</v>
      </c>
      <c r="C124" s="29"/>
      <c r="D124" s="30"/>
      <c r="E124" s="30"/>
      <c r="F124" s="31"/>
      <c r="G124" s="30"/>
    </row>
    <row r="125" spans="1:12" ht="15.75">
      <c r="B125" s="23"/>
      <c r="C125" s="27"/>
    </row>
    <row r="126" spans="1:12" ht="32.25" customHeight="1">
      <c r="B126" s="34" t="s">
        <v>130</v>
      </c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2">
      <c r="B127" s="35" t="s">
        <v>131</v>
      </c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2" ht="15.75">
      <c r="B128" s="16"/>
      <c r="C128" s="16"/>
      <c r="D128" s="16"/>
      <c r="E128" s="17"/>
      <c r="F128" s="18"/>
      <c r="G128" s="18"/>
      <c r="H128" s="19"/>
      <c r="I128" s="18"/>
      <c r="J128" s="18"/>
      <c r="K128" s="18"/>
    </row>
    <row r="129" spans="2:11" ht="15.75">
      <c r="B129" s="20" t="s">
        <v>141</v>
      </c>
      <c r="C129" s="21"/>
      <c r="D129" s="21"/>
      <c r="E129" s="22"/>
      <c r="F129" s="22"/>
      <c r="G129" s="21"/>
      <c r="H129" s="21"/>
      <c r="I129" s="21"/>
      <c r="J129" s="16"/>
      <c r="K129" s="16"/>
    </row>
    <row r="130" spans="2:11" ht="15.75">
      <c r="B130" s="20"/>
      <c r="C130" s="20"/>
      <c r="D130" s="21"/>
      <c r="E130" s="22"/>
      <c r="F130" s="22"/>
      <c r="G130" s="21"/>
      <c r="H130" s="21"/>
      <c r="I130" s="21"/>
      <c r="J130" s="16"/>
      <c r="K130" s="16"/>
    </row>
    <row r="131" spans="2:11" ht="15.75">
      <c r="B131" s="23" t="s">
        <v>132</v>
      </c>
      <c r="C131" s="20"/>
      <c r="D131" s="20"/>
      <c r="E131" s="20"/>
      <c r="F131" s="20"/>
      <c r="G131" s="20"/>
      <c r="H131" s="20"/>
      <c r="I131" s="21"/>
      <c r="J131" s="16"/>
      <c r="K131" s="16"/>
    </row>
    <row r="132" spans="2:11" ht="15.75">
      <c r="B132" s="20"/>
      <c r="C132" s="20"/>
      <c r="D132" s="20"/>
      <c r="E132" s="20"/>
      <c r="F132" s="20"/>
      <c r="G132" s="20"/>
      <c r="H132" s="20"/>
      <c r="I132" s="23"/>
      <c r="J132" s="16"/>
      <c r="K132" s="16"/>
    </row>
    <row r="133" spans="2:11" ht="15.75">
      <c r="B133" s="20" t="s">
        <v>133</v>
      </c>
      <c r="C133" s="20"/>
      <c r="D133" s="21"/>
      <c r="E133" s="22"/>
      <c r="F133" s="22"/>
      <c r="G133" s="21"/>
      <c r="H133" s="21"/>
      <c r="I133" s="21"/>
      <c r="J133" s="16"/>
      <c r="K133" s="16"/>
    </row>
    <row r="134" spans="2:11" ht="15.75">
      <c r="B134" s="23"/>
      <c r="C134" s="23"/>
      <c r="D134" s="23"/>
      <c r="E134" s="24"/>
      <c r="F134" s="24"/>
      <c r="G134" s="23"/>
      <c r="H134" s="23"/>
      <c r="I134" s="23"/>
      <c r="J134" s="16"/>
      <c r="K134" s="16"/>
    </row>
    <row r="135" spans="2:11" ht="15.75">
      <c r="B135" s="25" t="s">
        <v>134</v>
      </c>
      <c r="C135" s="20"/>
      <c r="D135" s="21"/>
      <c r="E135" s="22"/>
      <c r="F135" s="22"/>
      <c r="G135" s="21"/>
      <c r="H135" s="21"/>
      <c r="I135" s="21"/>
      <c r="J135" s="16"/>
      <c r="K135" s="16"/>
    </row>
    <row r="136" spans="2:11" ht="15.75">
      <c r="B136" s="23"/>
      <c r="C136" s="23"/>
      <c r="D136" s="23"/>
      <c r="E136" s="24"/>
      <c r="F136" s="24"/>
      <c r="G136" s="23"/>
      <c r="H136" s="23"/>
      <c r="I136" s="23"/>
      <c r="J136" s="16"/>
      <c r="K136" s="16"/>
    </row>
    <row r="137" spans="2:11" ht="15.75">
      <c r="B137" s="20" t="s">
        <v>135</v>
      </c>
      <c r="C137" s="20"/>
      <c r="D137" s="21"/>
      <c r="E137" s="22"/>
      <c r="F137" s="22"/>
      <c r="G137" s="21"/>
      <c r="H137" s="21"/>
      <c r="I137" s="21"/>
      <c r="J137" s="16"/>
      <c r="K137" s="16"/>
    </row>
    <row r="138" spans="2:11" ht="15.75">
      <c r="B138" s="23"/>
      <c r="C138" s="23"/>
      <c r="D138" s="23"/>
      <c r="E138" s="24"/>
      <c r="F138" s="24"/>
      <c r="G138" s="23"/>
      <c r="H138" s="23"/>
      <c r="I138" s="23"/>
      <c r="J138" s="16"/>
      <c r="K138" s="16"/>
    </row>
    <row r="139" spans="2:11" ht="15.75">
      <c r="B139" s="25" t="s">
        <v>136</v>
      </c>
      <c r="C139" s="20"/>
      <c r="D139" s="21"/>
      <c r="E139" s="22"/>
      <c r="F139" s="22"/>
      <c r="G139" s="21"/>
      <c r="H139" s="21"/>
      <c r="I139" s="21"/>
      <c r="J139" s="16"/>
      <c r="K139" s="16"/>
    </row>
    <row r="140" spans="2:11" ht="15.75">
      <c r="B140" s="23"/>
      <c r="C140" s="23"/>
      <c r="D140" s="23"/>
      <c r="E140" s="24"/>
      <c r="F140" s="24"/>
      <c r="G140" s="23"/>
      <c r="H140" s="23"/>
      <c r="I140" s="23"/>
      <c r="J140" s="16"/>
      <c r="K140" s="16"/>
    </row>
    <row r="141" spans="2:11" ht="15.75">
      <c r="B141" s="20" t="s">
        <v>137</v>
      </c>
      <c r="C141" s="20"/>
      <c r="D141" s="21"/>
      <c r="E141" s="22"/>
      <c r="F141" s="22"/>
      <c r="G141" s="21"/>
      <c r="H141" s="21"/>
      <c r="I141" s="21"/>
      <c r="J141" s="16"/>
      <c r="K141" s="16"/>
    </row>
    <row r="142" spans="2:11" ht="15.75">
      <c r="B142" s="23"/>
      <c r="C142" s="23"/>
      <c r="D142" s="23"/>
      <c r="E142" s="24"/>
      <c r="F142" s="24"/>
      <c r="G142" s="23"/>
      <c r="H142" s="23"/>
      <c r="I142" s="23"/>
      <c r="J142" s="16"/>
      <c r="K142" s="16"/>
    </row>
    <row r="143" spans="2:11" ht="15.75">
      <c r="B143" s="25" t="s">
        <v>138</v>
      </c>
      <c r="C143" s="25"/>
      <c r="D143" s="25"/>
      <c r="E143" s="26"/>
      <c r="F143" s="26"/>
      <c r="G143" s="25"/>
      <c r="H143" s="25"/>
      <c r="I143" s="25"/>
      <c r="J143" s="16"/>
      <c r="K143" s="16"/>
    </row>
  </sheetData>
  <sheetProtection password="FD99" sheet="1" objects="1" scenarios="1"/>
  <autoFilter ref="A1:K119">
    <filterColumn colId="1"/>
    <filterColumn colId="5"/>
    <filterColumn colId="6"/>
  </autoFilter>
  <mergeCells count="2">
    <mergeCell ref="B126:K126"/>
    <mergeCell ref="B127:K127"/>
  </mergeCells>
  <pageMargins left="0.70866141732283472" right="0.70866141732283472" top="1.1023622047244095" bottom="0.86614173228346458" header="0.31496062992125984" footer="0.31496062992125984"/>
  <pageSetup paperSize="9" scale="90" orientation="landscape" r:id="rId1"/>
  <headerFooter>
    <oddHeader>&amp;LZałącznik 1 OPZ
Formularz asortymentowo cenowy&amp;C&amp;"Czcionka tekstu podstawowego,Pogrubiony"CZĘŚĆ 1
Różne artykuły spożywcze&amp;RDom Pomocy Społecznej
 w Wejherowie
ul.Przebendowskiego 1</oddHeader>
    <oddFooter>&amp;LMiejscowość, data...............&amp;C
.........................................
podpis elektroniczny Wykonawcy&amp;R&amp;P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 Jankowska</dc:creator>
  <cp:lastModifiedBy>Żaneta Jankowska</cp:lastModifiedBy>
  <cp:lastPrinted>2023-11-17T08:25:41Z</cp:lastPrinted>
  <dcterms:created xsi:type="dcterms:W3CDTF">2023-09-28T11:15:27Z</dcterms:created>
  <dcterms:modified xsi:type="dcterms:W3CDTF">2023-11-17T08:33:07Z</dcterms:modified>
</cp:coreProperties>
</file>