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7.2024_odczynn_ProtFeed\robocze\2024_03_20_do_akceptacji_BP\"/>
    </mc:Choice>
  </mc:AlternateContent>
  <xr:revisionPtr revIDLastSave="0" documentId="8_{6A341672-EED0-4BE3-9BCF-E03A51A5CAD3}" xr6:coauthVersionLast="47" xr6:coauthVersionMax="47" xr10:uidLastSave="{00000000-0000-0000-0000-000000000000}"/>
  <bookViews>
    <workbookView xWindow="28680" yWindow="-120" windowWidth="29040" windowHeight="15720" xr2:uid="{1CF24267-EC5B-492A-86A1-15A14D3E9182}"/>
  </bookViews>
  <sheets>
    <sheet name="Część nr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K26" i="1"/>
  <c r="L26" i="1" s="1"/>
  <c r="K28" i="1"/>
  <c r="I13" i="1"/>
  <c r="K13" i="1" s="1"/>
  <c r="I14" i="1"/>
  <c r="K14" i="1" s="1"/>
  <c r="I15" i="1"/>
  <c r="I16" i="1"/>
  <c r="I17" i="1"/>
  <c r="K17" i="1" s="1"/>
  <c r="I18" i="1"/>
  <c r="K18" i="1" s="1"/>
  <c r="I24" i="1"/>
  <c r="K24" i="1" s="1"/>
  <c r="L24" i="1" s="1"/>
  <c r="I25" i="1"/>
  <c r="K25" i="1" s="1"/>
  <c r="L25" i="1" s="1"/>
  <c r="I26" i="1"/>
  <c r="I27" i="1"/>
  <c r="I28" i="1"/>
  <c r="I5" i="1"/>
  <c r="K5" i="1" s="1"/>
  <c r="I6" i="1"/>
  <c r="I7" i="1"/>
  <c r="I8" i="1"/>
  <c r="K8" i="1" s="1"/>
  <c r="I9" i="1"/>
  <c r="K9" i="1" s="1"/>
  <c r="I10" i="1"/>
  <c r="I11" i="1"/>
  <c r="I12" i="1"/>
  <c r="K12" i="1" s="1"/>
  <c r="I4" i="1"/>
  <c r="L28" i="1" l="1"/>
  <c r="K27" i="1"/>
  <c r="L27" i="1" s="1"/>
  <c r="I29" i="1"/>
  <c r="K16" i="1"/>
  <c r="L16" i="1" s="1"/>
  <c r="L15" i="1"/>
  <c r="L14" i="1"/>
  <c r="L13" i="1"/>
  <c r="L18" i="1"/>
  <c r="L17" i="1"/>
  <c r="K11" i="1"/>
  <c r="L11" i="1" s="1"/>
  <c r="K10" i="1"/>
  <c r="L10" i="1" s="1"/>
  <c r="L9" i="1"/>
  <c r="L8" i="1"/>
  <c r="L12" i="1"/>
  <c r="L5" i="1"/>
  <c r="K7" i="1"/>
  <c r="L7" i="1" s="1"/>
  <c r="K6" i="1"/>
  <c r="L6" i="1" s="1"/>
  <c r="K4" i="1"/>
  <c r="K29" i="1" l="1"/>
  <c r="L4" i="1"/>
  <c r="L29" i="1" s="1"/>
</calcChain>
</file>

<file path=xl/sharedStrings.xml><?xml version="1.0" encoding="utf-8"?>
<sst xmlns="http://schemas.openxmlformats.org/spreadsheetml/2006/main" count="115" uniqueCount="81">
  <si>
    <t>L.p</t>
  </si>
  <si>
    <t>Nazwa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</si>
  <si>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</si>
  <si>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</si>
  <si>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</si>
  <si>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</si>
  <si>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</si>
  <si>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</si>
  <si>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</si>
  <si>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</si>
  <si>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</si>
  <si>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Wartość brutto
(10+12)</t>
  </si>
  <si>
    <t>Kwota podatku VAT
(10x11)</t>
  </si>
  <si>
    <t>Wartość netto
(8x9)</t>
  </si>
  <si>
    <t>Część nr 3 – Odczynniki podstawowe</t>
  </si>
  <si>
    <t>Załącznik nr 1.3 do SWZ</t>
  </si>
  <si>
    <t>Bakterie chemikompetentne Stbl3 E. coli</t>
  </si>
  <si>
    <t>Barwnik fluorescencyjny do barwienia DNA</t>
  </si>
  <si>
    <t>Barwnik obciążający, 6x stężony</t>
  </si>
  <si>
    <t>L-glutamina</t>
  </si>
  <si>
    <t>medium DMEM z pirogronianem sodu i wysokim stężeniem glukozy</t>
  </si>
  <si>
    <t>Penicilina-Streptomycyna (10 000 U/mL)</t>
  </si>
  <si>
    <t>Trypsyna z EDTA (0,25%)</t>
  </si>
  <si>
    <t>Ultraczysta woda destylowana wolna od RNAz i DNAz</t>
  </si>
  <si>
    <t>Utrwalacz z DAPI</t>
  </si>
  <si>
    <t>Rozpuszczalna postać błony podstawnej o zmniejszonym czynniku wzrostu niezawierająca LDEV</t>
  </si>
  <si>
    <t>DMEM/F12 bez czerwieni fenolowej</t>
  </si>
  <si>
    <t xml:space="preserve">Medium do hodowli pluripotencjalnych komórek macierzystych </t>
  </si>
  <si>
    <t>Podłoże podstawowe do hodowli komórek neuronowych</t>
  </si>
  <si>
    <t>DMEM/F12 z L-Alanylo-L-Glutaminą</t>
  </si>
  <si>
    <t>Suplement glutamina</t>
  </si>
  <si>
    <t>wodorowęglan sodu</t>
  </si>
  <si>
    <t xml:space="preserve">Aminokwasy endogenne </t>
  </si>
  <si>
    <t>Suplement B27</t>
  </si>
  <si>
    <t>Suplement N2</t>
  </si>
  <si>
    <t>16% roztwór formaldehydu (w/v), nie zawiera metanolu</t>
  </si>
  <si>
    <t>Bulion LB w formule Millera (Lysogeny Broth, Luria-Broth)</t>
  </si>
  <si>
    <t>TRIS</t>
  </si>
  <si>
    <t>PBS w tabletkach</t>
  </si>
  <si>
    <t xml:space="preserve">Enzym do dysocjacji komórek adherentych </t>
  </si>
  <si>
    <t xml:space="preserve">Neurotroficzny czynnik pochodzenia mózgowego </t>
  </si>
  <si>
    <t>21 x 50 µL/próbkę</t>
  </si>
  <si>
    <t>400 µL</t>
  </si>
  <si>
    <t>5 x 1 mL</t>
  </si>
  <si>
    <t>100 mL</t>
  </si>
  <si>
    <t>10 x 500 mL</t>
  </si>
  <si>
    <t xml:space="preserve">500 mL </t>
  </si>
  <si>
    <t>5 x 2 ml</t>
  </si>
  <si>
    <t>5 ml</t>
  </si>
  <si>
    <t>100 ml</t>
  </si>
  <si>
    <t>10 ml</t>
  </si>
  <si>
    <t>10 x 10 ml</t>
  </si>
  <si>
    <t xml:space="preserve">500 g </t>
  </si>
  <si>
    <t>1 kg</t>
  </si>
  <si>
    <t>100 szt</t>
  </si>
  <si>
    <t>10 µg</t>
  </si>
  <si>
    <r>
      <t xml:space="preserve">Nr kat. C737303 (Thermo Fisher Scienitfic) lub równoważny: </t>
    </r>
    <r>
      <rPr>
        <sz val="10"/>
        <rFont val="Calibri"/>
        <family val="2"/>
        <charset val="238"/>
        <scheme val="minor"/>
      </rPr>
      <t>zaprojektowane do klonowania wektorów lentiwirusowych. Wydajność transformacji na poziomie 10</t>
    </r>
    <r>
      <rPr>
        <vertAlign val="superscript"/>
        <sz val="10"/>
        <rFont val="Calibri"/>
        <family val="2"/>
        <charset val="238"/>
        <scheme val="minor"/>
      </rPr>
      <t>8</t>
    </r>
    <r>
      <rPr>
        <sz val="10"/>
        <rFont val="Calibri"/>
        <family val="2"/>
        <charset val="238"/>
        <scheme val="minor"/>
      </rPr>
      <t>-10</t>
    </r>
    <r>
      <rPr>
        <vertAlign val="superscript"/>
        <sz val="10"/>
        <rFont val="Calibri"/>
        <family val="2"/>
        <charset val="238"/>
        <scheme val="minor"/>
      </rPr>
      <t>9</t>
    </r>
    <r>
      <rPr>
        <sz val="10"/>
        <rFont val="Calibri"/>
        <family val="2"/>
        <charset val="238"/>
        <scheme val="minor"/>
      </rPr>
      <t xml:space="preserve"> cfu/µg. Nieodpowiednie dla przygotowywania niemetylowanego DNA, odpowiednie dla plazmidów &gt; 20 kb. Genotyp:  F-mcrB mrrhsdS20(rB-, mB-) recA13 supE44 ara-14 galK2 lacY1 proA2 rpsL20(StrR) xyl-5 λ-leumtl-1</t>
    </r>
  </si>
  <si>
    <r>
      <t xml:space="preserve">Nr kat. S33102 (Thermo Fisher Scientific) lub równoważny: </t>
    </r>
    <r>
      <rPr>
        <sz val="10"/>
        <rFont val="Calibri"/>
        <family val="2"/>
        <charset val="238"/>
        <scheme val="minor"/>
      </rPr>
      <t>w formie koncentratu (10 000x) w DMSO. Wysoce czuły barwnik do wizualizacji DNA. Maksimum wzbudzenia fluorescencji przy ~280 i  ~520 nm, maksimum emisji  ~530 nm</t>
    </r>
  </si>
  <si>
    <r>
      <t xml:space="preserve">Nr kat. R0611 (Thermo Fisher Scientific)  lub równoważny: </t>
    </r>
    <r>
      <rPr>
        <sz val="10"/>
        <rFont val="Calibri"/>
        <family val="2"/>
        <charset val="238"/>
        <scheme val="minor"/>
      </rPr>
      <t>skład odczynnika: 10 mM Tris, 0,03% błękit bromofenolowy, 0,03% cyjanol ksylenu FF, 60% glicerol, 60 mM EDTA (pH 7,6 ustalone NaOH). Migracja barwników w 1% żelu agarozowym, bufor TAE lub TBE: błękit bromofenolowy w TAE 370 bp, w TBE 220 bp; cyjanol ksylenu FF w TAE 4160 bp, w TBE 3030 bp</t>
    </r>
  </si>
  <si>
    <r>
      <t xml:space="preserve">Nr kat. 25030081 (Thermo Fisher Scientific) lub równoważny: </t>
    </r>
    <r>
      <rPr>
        <sz val="10"/>
        <rFont val="Calibri"/>
        <family val="2"/>
        <charset val="238"/>
        <scheme val="minor"/>
      </rPr>
      <t xml:space="preserve">ciecz, sterylna, filtrowana, 100x stężona, stężenie molowe 200 mM. Bez dodatku czerwieni fenolowej, pH = 5-6, osmolarność: 440-500 mOsm/kg, wzrost diploidalny: 0,7-1,4. Testowana na obecność bakterii i grzybów </t>
    </r>
  </si>
  <si>
    <r>
      <t>Nr kat. 41966052 (Thermo Fisher Scientific) lub równoważny:</t>
    </r>
    <r>
      <rPr>
        <sz val="10"/>
        <rFont val="Calibri"/>
        <family val="2"/>
        <charset val="238"/>
        <scheme val="minor"/>
      </rPr>
      <t xml:space="preserve"> ciecz, sterylna, filtrowana, wolna od zanieczyszczeń pochodzwnia zwierzęcego, nie zawiera HEPES. Skład medium: D-glukoza (4500 mg/mL), czerwień fenolowa (15 mg/mL), pirogronian sodu (110 mg/mL), glicyna (30 mg/mL), chlorowodorek L-argininy (84 mg/mL), L-glutamina (584 mg/mL), L-leucyna (105 mg/mL), kwas foliowy (4 mg/mL), ryboflawina (0,4 mg/mL), chlorek potasu (400 mg/mL), bezwodny siarczan magnezu (97,67 mg/mL)</t>
    </r>
  </si>
  <si>
    <r>
      <t xml:space="preserve">Nr kat. 15140122 (Thermo Fisher Scientific) lub równoważny: </t>
    </r>
    <r>
      <rPr>
        <sz val="10"/>
        <rFont val="Calibri"/>
        <family val="2"/>
        <charset val="238"/>
        <scheme val="minor"/>
      </rPr>
      <t xml:space="preserve">ciecz, sterylna, filtrowana, w stężeniu 100x. Zawiera 10000 jednostek/mL soli sodowej peniciliny G i 10000 µg/mL siarczanu streptomycyny w 0,85% soli fizjologicznej, pH = 4-7, osmolarność: 310-350 mOsm/kg </t>
    </r>
  </si>
  <si>
    <r>
      <t xml:space="preserve">Nr kat. 25200072 (Thermo Fisher Scientific) lub równoważny: </t>
    </r>
    <r>
      <rPr>
        <sz val="10"/>
        <rFont val="Calibri"/>
        <family val="2"/>
        <charset val="238"/>
        <scheme val="minor"/>
      </rPr>
      <t>ciecz, sterylna, filtrowana, osmolarność: 270-320 mOsm/kg, pH = 7,1-8,0. Zawiera: D-glukozę (1000 mg/mL), czerwień fenolową (10 mg/mL), trypsynę (2500 mg/mL), dwuwodną sól tetrasodową EDTA (380 mg/mL), K2HPO4 (60 mg/mL), NaHCO3 (350 mg/mL) Na2HPO4 x 7 H2O (90 mg/mL)</t>
    </r>
  </si>
  <si>
    <r>
      <t xml:space="preserve">Nr kat. 10977035 (Thermo Fisher Scientific) lub równoważny: </t>
    </r>
    <r>
      <rPr>
        <sz val="10"/>
        <rFont val="Calibri"/>
        <family val="2"/>
        <charset val="238"/>
        <scheme val="minor"/>
      </rPr>
      <t xml:space="preserve">ultraczysta woda do biologii molekularnej, filtrowana przez membrany 0,1 µm. Wolna od DNAZ, RNAz i proteaz, pH = 6-8 </t>
    </r>
  </si>
  <si>
    <r>
      <t xml:space="preserve">Nr kat. P36962 (Thermo Fisher Scientific) lub równoważny: </t>
    </r>
    <r>
      <rPr>
        <sz val="10"/>
        <rFont val="Calibri"/>
        <family val="2"/>
        <charset val="238"/>
        <scheme val="minor"/>
      </rPr>
      <t>płynny utrwalacz na bazie glicerolu stosowany bezpośrednio na wyznakowane fluorescencyjnie komórki lub próbki tkanek na szkiełkach mikroskopowych.</t>
    </r>
  </si>
  <si>
    <r>
      <t xml:space="preserve">Nr kat. A1413202 (Thermo Fisher Scientific) lub równoważny: </t>
    </r>
    <r>
      <rPr>
        <sz val="10"/>
        <rFont val="Calibri"/>
        <family val="2"/>
        <charset val="238"/>
        <scheme val="minor"/>
      </rPr>
      <t>rozpuszczalna postać błony podstawnej ekstrahowana z mysich nowotworów Engelbreth-Holm-Swarm (EHS), wolna od wirusów, w tym wirusa podwyższającego poziom dehydrogenazy laktozowej (LDEV). Testowane w ramach kontroli jakości przy użyciu hESC i StemPro hESC Serum Free Media. Stężenie 12-18 mg/ml, bez czerwieni fenolowej, wolne od endotoksyn i mykoplazmy</t>
    </r>
  </si>
  <si>
    <r>
      <t xml:space="preserve">Nr kat. 21041025 (Thermo Fisher Scientific) lub równoważny: </t>
    </r>
    <r>
      <rPr>
        <sz val="10"/>
        <rFont val="Calibri"/>
        <family val="2"/>
        <charset val="238"/>
        <scheme val="minor"/>
      </rPr>
      <t>medium sterylne, filtrowane. Nie zawera HEPES i czerwieni fenolowej. Zawiera L-glutaminę w stężeniu 365 mg/L i glukozę w wysokim stężeniu 3151 mg/L. Osmolarność 290-330 mOsm/kg H2O, pH 7-7,4</t>
    </r>
  </si>
  <si>
    <r>
      <t>Nr kat. A3349401 (Thermo Fisher Scientific) lub równoważny:</t>
    </r>
    <r>
      <rPr>
        <sz val="10"/>
        <rFont val="Calibri"/>
        <family val="2"/>
        <charset val="238"/>
        <scheme val="minor"/>
      </rPr>
      <t xml:space="preserve"> podłoże dostarczane jest w zestawie: 450 ml podłoża podstawowego i 50 ml dodatku. Zawiera czerwień fenolową</t>
    </r>
  </si>
  <si>
    <r>
      <t xml:space="preserve">Nr kat. 10888022 (Thermo Fisher Scientific) lub równoważny: </t>
    </r>
    <r>
      <rPr>
        <sz val="10"/>
        <rFont val="Calibri"/>
        <family val="2"/>
        <charset val="238"/>
        <scheme val="minor"/>
      </rPr>
      <t>zawiera czerwień fenolową. Chlorek choliny, pantotenian D-wapnia, kwas foliowy, niacynamid, chlorowodorek pirydoksalu, ryboflawina, chlorowodorek tiaminy w stężeniu 4 mg/L. Glukoza w stężeniu 4500 mg/L i HEPES w stężeniu 2600 mg/mL. Osmolarność 240280 mOsm/kg H2O, pH 7,1-7,5.</t>
    </r>
  </si>
  <si>
    <r>
      <t xml:space="preserve">Nr kat. 10565018 (Thermo Fisher Scientific) lub równoważny: </t>
    </r>
    <r>
      <rPr>
        <sz val="10"/>
        <rFont val="Calibri"/>
        <family val="2"/>
        <charset val="238"/>
        <scheme val="minor"/>
      </rPr>
      <t>medium sterylne, filtrowane. Zawiera czerwień fenolową (8,1 mg/L). Zawiera L-Alanylo-L-Glutaminę w stężeniu 542 mg/L i glukozę w wysokim stężeniu 3151 mg/L. Osmolarność 290-330 mOsm/kg H2O, pH 7-7,4.</t>
    </r>
  </si>
  <si>
    <r>
      <t>Nr kat. 35050038 (Thermo Fisher Scientific) lub równoważny:</t>
    </r>
    <r>
      <rPr>
        <sz val="10"/>
        <rFont val="Calibri"/>
        <family val="2"/>
        <charset val="238"/>
        <scheme val="minor"/>
      </rPr>
      <t xml:space="preserve"> produkt sterylny, filtrowany. Nadaje się zarówno do hodowli komórek adherentnych, jak i zawiesinowych. Suplement w postaci 200 mM dipeptydu L-alanylo-L-glutaminy w 0,85% NaCl. Osmolarność 430-490 mOsm/kg H2O, pH 5-6.</t>
    </r>
  </si>
  <si>
    <r>
      <t xml:space="preserve">Nr kat. 25080-094 (Thermo Fisher Scientific) lub równoważny: </t>
    </r>
    <r>
      <rPr>
        <sz val="10"/>
        <rFont val="Calibri"/>
        <family val="2"/>
        <charset val="238"/>
        <scheme val="minor"/>
      </rPr>
      <t>7,5% roztwór wodorowęglanu sodu. Produkt sterylny, filtrowany. Osmolarność 1300-1600 mOsm/kg H2O, pH 7,9-8,3.</t>
    </r>
  </si>
  <si>
    <r>
      <t xml:space="preserve">Nr kat. 11140035 (Thermo Fisher Scientific) lub równoważny: </t>
    </r>
    <r>
      <rPr>
        <sz val="10"/>
        <rFont val="Calibri"/>
        <family val="2"/>
        <charset val="238"/>
        <scheme val="minor"/>
      </rPr>
      <t>roztwór 100-krotnie stężony. Sterylny, filtrowany. Osmolarność 1-5000 mOsm/kg H2O, pH 0,6-1,7.</t>
    </r>
  </si>
  <si>
    <r>
      <t xml:space="preserve">Nr kat. 17504044 (Thermo Fisher Scientific) lub równoważny: </t>
    </r>
    <r>
      <rPr>
        <sz val="10"/>
        <rFont val="Calibri"/>
        <family val="2"/>
        <charset val="238"/>
        <scheme val="minor"/>
      </rPr>
      <t>suplement do hodowli komórek neuronalnych. Nie może zawierać surowicy, w postaci płynu stężonego 50X, pH 6-8. Testowany na obecność mykoplazmy i endotoksyn.</t>
    </r>
  </si>
  <si>
    <r>
      <t xml:space="preserve">Nr kat. 17502048 (Thermo Fisher Scientific) lub równoważny: </t>
    </r>
    <r>
      <rPr>
        <sz val="10"/>
        <rFont val="Calibri"/>
        <family val="2"/>
        <charset val="238"/>
        <scheme val="minor"/>
      </rPr>
      <t>suplement N-2 to chemicznie zdefiniowany, niezawierający surowicy suplement oparty na formule N-1. Suplementdostarczany jest w postaci koncentratu  stężonego 100X, pH 6-8. Testowany na obecność mykoplazmy i endotoksyn.</t>
    </r>
  </si>
  <si>
    <r>
      <t xml:space="preserve">Nr kat. 28908 (Thermo Fisher Scientific) lub równoważny: </t>
    </r>
    <r>
      <rPr>
        <sz val="10"/>
        <rFont val="Calibri"/>
        <family val="2"/>
        <charset val="238"/>
        <scheme val="minor"/>
      </rPr>
      <t>ampułki muszą zawierać wysokiej jakości formaldehyd niezawierający metanolu, przygotowywany bezpośrednio z granulowanego paraformaldehydu i zamykany w obojętnej atmosferze w ampułkach 10 mL. Opakowanie musi chronić roztwór przed utlenianiem z powietrza i światłem.</t>
    </r>
  </si>
  <si>
    <r>
      <t xml:space="preserve">Nr kat. 12795027 (Thermo Fisher Scientific) lub równoważny: </t>
    </r>
    <r>
      <rPr>
        <sz val="10"/>
        <rFont val="Calibri"/>
        <family val="2"/>
        <charset val="238"/>
        <scheme val="minor"/>
      </rPr>
      <t>pożywka mikrobiologiczna w postaci sypkiej stosowana do hodowli płynnej bakterii. Nadaje się do sterylizacji w autoklawie przez 25 minut w temperaturze 121°C. Bulion LB w 1 litrze zawiera: 10 g peptonu nr 140, 5 g ekstraktu drożdżowego i 10 g NaCl. Wygląd proszku: jednolity, sypki. Wartość pH dla 2,5% roztworu w 25°C: 6,8-7,2. Certyfikaty ISO 9001 i/lub ISO 13485 lub równoważne.</t>
    </r>
  </si>
  <si>
    <r>
      <t xml:space="preserve">Nr kat. 17926 (Thermo Fisher Scientific) lub równoważny: </t>
    </r>
    <r>
      <rPr>
        <sz val="10"/>
        <rFont val="Calibri"/>
        <family val="2"/>
        <charset val="238"/>
        <scheme val="minor"/>
      </rPr>
      <t>w postaci białego, krystalicznego proszku. Czystość ≥99.8%</t>
    </r>
  </si>
  <si>
    <r>
      <t xml:space="preserve">Nr kat. 003002 (Thermo Fisher Scientific) lub równoważny: </t>
    </r>
    <r>
      <rPr>
        <sz val="10"/>
        <rFont val="Calibri"/>
        <family val="2"/>
        <charset val="238"/>
        <scheme val="minor"/>
      </rPr>
      <t>każdą tabletkę PBS należy rozpuścić w 100 ml wody destylowanej. Bufor musi zawierać 10 mM fosforanu, 150 mM chlorku sodu, pH 7,3 do 7,5.</t>
    </r>
  </si>
  <si>
    <r>
      <t xml:space="preserve">Nr kat. 12604013 (Thermo Fisher Scientific) lub równoważny: </t>
    </r>
    <r>
      <rPr>
        <sz val="10"/>
        <rFont val="Calibri"/>
        <family val="2"/>
        <charset val="238"/>
        <scheme val="minor"/>
      </rPr>
      <t>sterylny, filtrowany enzym, wolny od zanieczyszczeń pochodzenia zwierzęcego. Z dodatkiem EDTA (1,1 mM), bez czerwieni fenolowej. Chlorek potasu w stężeniu 200 mg/L, diwodorofosforan potasu w stężeniu 200 mg/L, pH w zakresie 6-8.</t>
    </r>
  </si>
  <si>
    <r>
      <t xml:space="preserve">Nr kat. 450-02 (PeproTech) lub równoważny: </t>
    </r>
    <r>
      <rPr>
        <sz val="10"/>
        <rFont val="Calibri"/>
        <family val="2"/>
        <charset val="238"/>
        <scheme val="minor"/>
      </rPr>
      <t>liofilizowane ludzkie/ mysie/ szczurze rekombinowane białko ekspresjonowane w E. coli o masie 27 kDa, składające się z dwóch 120-aminokwasowych podjednostek połączonych silnymi wiązaniami niekowalencyjnymi. Czystość ≥ 98% sprawdzona elektrofrezą SDS-PAGE i analizą HPLC. Stężenie endotoksyn &lt; 1EU/µg. Aktywność określona przez zdolność do wiązania rekombinowanej ludzkiej chimery TrkB Fc w funkcjonalnym teście ELISA.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</si>
</sst>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0" xfId="0" applyFont="1"/>
    <xf numFmtId="0" fontId="7" fillId="5" borderId="6" xfId="0" applyFont="1" applyFill="1" applyBorder="1" applyAlignment="1">
      <alignment horizontal="right" vertical="center"/>
    </xf>
    <xf numFmtId="44" fontId="3" fillId="5" borderId="6" xfId="0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44" fontId="3" fillId="0" borderId="9" xfId="0" applyNumberFormat="1" applyFont="1" applyBorder="1" applyAlignment="1">
      <alignment horizontal="center" vertical="center"/>
    </xf>
    <xf numFmtId="0" fontId="0" fillId="0" borderId="10" xfId="0" applyBorder="1"/>
    <xf numFmtId="44" fontId="3" fillId="5" borderId="11" xfId="0" applyNumberFormat="1" applyFont="1" applyFill="1" applyBorder="1" applyAlignment="1">
      <alignment vertical="center"/>
    </xf>
    <xf numFmtId="44" fontId="0" fillId="5" borderId="12" xfId="0" applyNumberForma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4E772E07-4B5E-47C8-848A-1BEF6BD1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CB073103-8340-4D7D-9B37-2524CF79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29BB0C11-6503-4837-9A4E-6F0EC3B3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64C35CF6-3E30-4982-9709-1611A60F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8D12CE4B-3F0A-497E-81EE-2B7EAF44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82FFEB56-9BA6-4C6A-B328-999742F3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1E2F575-A900-4F86-8658-7408D518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E9798752-5B1E-4AA7-93B6-49A1CFA2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52BD1A7B-D89B-47AA-89BF-FD6EE970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C168D7C9-F3C6-4B04-845C-D07352C7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1E9F678F-6D3B-4F95-A998-03749BF2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741C20A6-5C87-4C58-B7A0-63BC27B1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4F217698-B5DC-4F80-89AE-59935E43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1627D730-5390-4257-9779-96A10ED9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AE85934E-35F3-40D2-A9B4-5DE6A9E0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55A4E712-18F7-41C4-827C-B5B75D9D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BA79BCF6-946D-4C53-A19D-FF496642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4D3AF445-C4B0-4B2A-8008-17FEDD77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3F2CFE02-0DB7-4DA3-9C50-23E7A717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2F788145-8A4D-4D05-A7FC-88176D492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B7DC0FE0-34AC-44AE-A0E2-BF8AD6A2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5DE5E79B-9D15-40CC-8014-E39F9B19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83E0C98C-5253-4394-9F98-411A80DB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516DF0D4-21EF-4996-88A0-BF613A34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06FC7960-D686-47BB-9D02-C2CD3A66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4EBDCF99-18A8-41CB-B436-A17B9891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0E32A798-6A38-48CA-8E68-A6029DD6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67F7B2A2-1072-4AB8-8195-59D48459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9FEC3E6-3966-4EEF-87AD-9FC20872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DA88C37-C263-4456-B597-CA880156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ADBDA407-41E3-4BDF-9858-79603CDD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0E0A7182-BF23-482B-BAFE-9A32C593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58A69E56-EF93-4B85-9381-DB045F0E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6586775-1949-4899-963D-37A3440E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C5AE4E64-020B-4868-8D43-48BF4FFD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16B1636A-CB9F-473F-A6BE-D63E17C9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367342AC-3F90-4C63-A8D6-09E8FDEA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307FBBD8-ACB1-47B4-BB6D-CDDE5A49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3E47B520-8894-4EBC-94B2-1FEBE8E8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1F17F64D-4175-4CAB-AE41-D0A334E6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5199B539-BF5D-4298-9018-628560D4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28D79BFE-C721-4962-A018-113637C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E542D18-8607-4732-89ED-4A5074A3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8B53DF45-56D2-4CFB-8542-4F16AF4F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AEC5D33B-3FD5-4E65-9241-20127602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4C87E682-ADDC-4C19-A6E5-E7821355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60A41D16-7EDD-4847-9B43-797467D5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0584B619-A1E5-46B4-BFBC-DE2FF21F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817C493-D70E-4B47-BB45-5374EA8D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28568F6E-07F2-4ADB-AAC9-B1E6E387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41D5CEFE-9344-4D47-972E-26A376F1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A8A1CE7-BA3B-4335-B89F-E230478B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F0DE2EEA-3689-4388-B8D9-A9C8EE7E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916066BD-110F-4398-A381-5FDCCCFB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8D95FD33-FB89-4C78-BDE8-20652B0C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7846063A-0322-4985-A266-0C3FFAF6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AC3C691B-944A-40BA-8D10-3EB18AF3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F24A792-BAB8-4917-9239-0462366A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B9CE2AD6-3DFA-46EF-9A7E-B6347B62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B9345C52-772C-40D9-89EE-4043983E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714F1220-65A2-4844-88A6-514BDC65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D6873412-93BB-4276-8C3F-68FE5308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31D6DE39-1C83-4004-BC84-FCAB1010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173B9BC-6DB9-4535-9AA7-6E295834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7626B396-F71A-4C0D-804E-9C9BDB6D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1B94860F-93CB-4463-9AD5-4625EC07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A0362AB1-9267-4CE4-BC46-DBE9C280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892C73A-9A23-4248-A9D3-DDCB9CD6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1E9800C-85A2-4AAF-B402-A6D352C6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085EC88E-1BEE-4612-B43B-C0E60112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A559D531-5B2C-4B83-A6BC-8B381943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A534C87-DC29-4279-9EA2-8D7190326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4461CD1F-3F93-405C-9D42-E5BBAD11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5C9053F-0485-458E-BD7B-A0715106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FA34232B-3D21-4C25-9E46-36E32CBB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A04F15D6-4EF9-43BC-9980-2CE5B27A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B53438E7-2B69-4CD2-8E71-1E3D51A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9750DD50-B56B-4F99-828D-F50EDC44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FF2F83FA-B5FB-4E5B-A086-FD0316C7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24EE929C-0990-4A57-88CE-90F05E75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A8266C76-26DE-404A-925E-8FCA21AC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DCB2FC03-1CCD-4D29-A477-2BE2C876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B7396249-96E4-4C7C-8FE5-566D3ECF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1B238C18-DCF2-4860-B96A-2472472E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871305E-A824-4704-9082-17590A96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6A00F5A0-54F8-431F-921D-3817E3991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C642B51B-4456-4344-9042-C2A284DA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7DBD58B4-EA02-4EA8-BD43-1F7AA07B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720CEF1-C205-4CE6-9BC6-F09EC173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04B1ED44-2723-4063-9992-C273FA29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C2F46D2E-D8BB-46D1-A95E-31165221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C70F865-83EB-496B-888C-B944A86C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F32C99FA-2EC8-4299-9AC3-C14CEDC1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26CDAC1-504D-4389-8F19-9F2B7010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BCD56D8C-D3E9-4CBB-BA59-11B6B7E7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E3EDA766-C8B8-4970-9190-AD32C64B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8BA84E0D-8B3D-40AC-B00B-E8E3849E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22B13B76-FC0F-4232-B8C0-CED3513D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E43217EA-E678-4C8B-8166-787C101A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22D35794-CF9A-430E-9461-A878F25B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CE413E03-13FA-4F8A-808A-789245D3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FA3AFC1-0A17-41E2-9867-23C0D66F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0B47C0C-4EAF-4545-B570-97164121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E7E0F0C7-5671-48DA-B995-B2BFDE9D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22F30CA8-FD6E-419B-A01E-EAF08A32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12B239F8-4572-4248-AED6-9B9E39F4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CD4C9DF4-4F39-4875-A0D2-3964E3D8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35406A72-327D-4192-9A76-F60E731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B5E20BB-2C0E-436F-8872-F400A47E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2FE7555-121B-402B-8C2B-DDA16B696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AAC7F313-B504-413E-9615-0D93C82D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E4BFF88D-DF70-4A78-ABFD-4CA512CB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0C5A028E-B571-46DA-937D-99FED386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0BD57516-CFE5-4C2B-9E55-FCB4DD87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DBCDF072-C053-42FC-B8E7-FC89BB2D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7821C0A8-41A6-46E4-8CF9-C19E1824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E8FFDA59-C136-499D-B934-BA00BB69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51EB40A4-6346-46A6-93B8-B7AC3DF4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C65763D6-588C-4299-BBD3-7F1C9C84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AF35D2A5-9250-4D4F-A331-9E08DEE6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D02F3209-294D-4E30-BB1A-4A38ED54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53DCDB6E-13E8-4D9C-8810-73C98F88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DB33F48D-A7D3-4BF1-9007-B6EF0E81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85476C7E-F08A-4D3E-8824-BCD689D8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0CBB6D76-2DB2-4549-A933-8559AA299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9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893D92F0-339C-4D68-AB8B-206F3413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67246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AD84BCC4-4771-4551-87CC-564C2BC8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917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12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9C16F240-D9EC-4F1F-9521-666D1A04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91725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549F7ECB-1AC1-41B3-8B5C-80FD045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290176EA-B612-48FE-9635-DD92CC31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9D2A2F56-374A-46B3-9473-ADE914D9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CA34DB95-A83C-4D9E-B111-A88F85D4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E3651D6D-B955-4863-B14D-6EB672DB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61588256-4450-48BF-A306-29E9D56C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A3432DF-0084-40A3-975D-DAD4CF4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F77D18D4-2815-432B-8F40-A62C17D3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89071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62A90DD3-10D1-4F04-A221-8379BE09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D3FB36FD-DBD8-4D3C-883F-4EBEF534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6886EBA3-CD58-4A27-BDFE-0FD375DB3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24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7413A15A-8624-4826-99CF-EBCA8A80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1453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249F2F4C-F3CD-4572-8F3A-43AFED12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A369DF38-C4FF-4F3A-BF58-AF929ABD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89CEE57B-183B-47AA-BA45-88AFFE70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A1CDF69E-0CE3-494B-A91B-4DA33520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26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6177211D-151D-4C2A-AFFC-C2F0A841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26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8CE13D-1123-4AB5-A611-27205D01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26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16FFBAEA-4C60-4156-9CF6-35700BF5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26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2C6B30FA-0442-49BF-AE62-3619A87C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1374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D03BB1C3-5C92-42F1-8C48-8B82A81E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76CA6566-9206-4086-98F4-993B03B6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E8D26B38-1B3A-4760-AF98-DA165A65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E0E13536-3ED7-4B0F-8E5A-87FC35B6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A2720C78-AF98-4575-B479-116D9DA7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E53DBC69-9051-4DE8-BD9E-B18A85FB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10E2E0EF-EB58-44A5-AE17-AA22E044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3B8ABC4B-8BF8-4855-9BB4-CA13783A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D0C066C8-B5F8-4CC7-A771-35151B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0DB749C1-B1A5-4BE9-91DB-D0CED115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BEF1B9AE-8E79-4D72-888E-6294FE8F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93302659-3C2D-4210-8C98-772E6586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FB0E5108-65F4-4A52-A291-D533085D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92D0E586-1E92-4302-BD90-77789BE1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28437E5-46B3-40A4-B2E3-0EB09476C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0A31D6DF-9B52-4B42-B768-818EEAB6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B0EC47B8-D21F-46BB-B60C-C16599B5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600BD1B7-1532-433E-927D-4ED52256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75FDCCAE-2407-4428-AB71-9D860B42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95BF812D-9686-406A-97AA-8C63DF8B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FAD62727-3BDD-4F6D-BAB7-B9423B1CF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5DD3FDC9-E951-4A0E-A5E8-C8708DDD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11721891-6635-466D-BBDF-D9B5DD35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44423A00-3992-4526-B4B1-DFDBCE33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EBC3BF77-031F-4B8E-B638-D5F90B29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012B5C65-0C24-4E80-95D6-27BE23AA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843A2E4-296A-4FB3-A43A-7FC3B0CD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7CAD385E-C11B-431F-91CC-164D5DDB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19D85136-36CF-4BB3-91C4-B485EC8A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F00667E5-2A2E-4068-A937-CDD5A800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C16D4BC3-4D23-4A87-9535-64BAAD4D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D05E1A94-2F33-4FCF-B685-EDA01805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600ADE9B-46DB-40CB-9F05-859722BE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70D073A8-48C3-4F0C-88AC-B739AC39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C012305B-95E3-4E69-A27C-C0778538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25AD6F92-97CC-40A6-9371-110BA620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908533F6-1F6E-4383-AE11-FBF2D515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9A773706-2EF5-4D07-B771-F7281648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2015AECE-1A5B-4114-821E-30C9FD91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7E83C715-D092-4AC8-AD3B-92B6FA12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15C182A9-FDAD-4ED6-98BD-30243029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60AF7B09-9E02-4512-AC96-EE7335FC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C5B1E3A6-CD2F-4325-91B4-B07B608F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0C7AB35C-5FB8-4371-AF53-749F8171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FA0BD7B0-4BFF-49D2-A522-53B9B4CB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BB2E81F-A62B-49B9-82BF-844C5D4B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F6B370EA-8DBA-474B-8969-1889D7B8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38B5E8BF-DD37-4204-A4D7-91AAEC2D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99406DE5-62FE-4DF3-B662-FAFC90CC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D9F3E0C-E85D-4C6C-A751-0E46ED96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3E32D28E-0E6E-4A48-B57C-9C1CF7FF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6507DFDA-CAB2-49A4-A3E9-53454CF4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D480E61E-7AF1-4B0D-ABE8-C6308E1E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A2B29CA0-0350-4D0A-92CA-84CBFE3D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069E7026-EF1F-476F-925F-FC244E8C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B976F7C7-0F26-4D77-B21E-8567228E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E79E4CA3-8994-4C58-80FD-8D41D803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F278673D-98A1-4B8C-912A-0E5BC929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ACE2A999-6D8F-47CD-8109-744E1984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29E84466-641B-4E3D-B57D-957EAE5B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B6C32586-A553-4C9E-95FD-33A2213A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B4806AD5-914B-43EF-8ACD-83089760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FD1C5DCD-2016-471B-81B3-A22C2A9E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90533298-1C58-4247-A44E-7B87C06E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470ACB84-9E36-48C8-AFAA-B96278DD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2B881E40-2B66-4404-A15D-0F73AE14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91899C8E-6C87-4E12-A48B-918F8CD3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68AEF9DB-9BEB-4EF4-951B-6B76546F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3A1B2433-5F1C-4DFE-B5E0-BE597B1F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DEBCD829-E7B1-4D94-857C-CDC40416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D093E307-BE54-4094-A74E-258CB7DE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1036DCD2-EE77-4E6E-9506-410969EC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17C316EF-5B59-4D97-BB1E-3B417F4E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F4E3F6BA-93BD-4A73-A743-C10594F3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10BAD072-BDC4-49AA-821D-C20680E9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297589C4-1788-40D3-8086-25F78FCE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B8D69321-090E-49B0-B9D4-FCB72AF1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9D12B805-FE3F-4EF8-A302-99890B95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B4A9B452-9B1E-43B9-A48F-ADCB698E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3286656C-2FEB-404E-928C-8815CBC9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417520C9-FB58-4F4C-B1CA-1E86718A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A88E0AD1-33B1-422B-8221-A79D6854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D678D0B9-AAB3-4184-BC9E-108F3B05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83FA76C1-2A3E-4AC6-BA74-1E999BB0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319F2C03-6347-4829-BDDC-CBD0A9D9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2036A1F0-64BB-4F40-BEA1-57211968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C1021AE3-D96A-45A7-BB50-973D2D80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F137A7B-BD12-4F63-BE1B-05CD99B2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07308602-6528-467A-824A-01AD48A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41CC653F-B353-45E2-9260-2608F79F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D9F04597-FAEB-4A84-A960-93275828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8C5E5ED9-2BA8-4912-AEAD-5175B3E3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101A0C33-E5DC-4B8F-91D3-CBE16C12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58E950F7-771E-4982-B294-D9FC0557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3D1B5B22-59A1-4654-9E42-4E105EFC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5CF24A77-155C-4C7E-97B7-D4EF639E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FA8762D8-3A6A-40AA-92D4-6AAF45D2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C82C06A7-0891-4E04-8B56-F0BB16EF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56E1A728-5D85-409F-9750-126C31B4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5FEC2D26-0805-49FB-829F-0E229DAC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9B67FF09-1929-4069-BEBF-298A0C06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EC27DE79-7918-4E29-A6D7-E8310C8E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D60BB0BF-3DCF-41DE-9782-0A6E8BA0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CD905D35-3C30-41F2-B963-7A2394DD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F9D6540F-F8F2-40A0-84B4-FFBB7D74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D2013984-FE2F-4B2B-BB2D-AABE1226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CC19C7F7-D600-47C7-925D-9F76A1BF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1D14CD8A-A99D-4078-ADF2-422B1CCB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1C5E1D97-3A57-4FC2-BE5A-D210AE33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BF11D174-57E6-4047-A2EA-F73C40DF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7A9F848F-4608-4AD5-8985-19897FB0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BED5513D-BC91-4CC6-943F-E7D7CFFF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BE7581C0-21D2-4487-AF7D-48E1C546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9C25C2F5-E6F5-44C4-8966-967C544B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AA140AF2-F206-4334-B7E5-971F7F5D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2CB8CF1-B7EE-420A-A3DD-246EB300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ADF092DA-A0A3-4605-8F91-7D4AFD1B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98780E3D-6F47-40C4-BF08-E6B4C1D5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2147A5EA-9E26-4221-9CC4-05BA8FDD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650A65E4-C9CB-443C-8E90-A5815294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E828D014-53AD-4601-96B5-F5EE009A5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4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93A966F9-CF22-4D10-A18E-2331268B6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002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1256714-3791-4FB3-9E7A-A76F7AE6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6E0CB71A-6F13-4A7F-8AB0-61501832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D978242E-0B59-472A-B091-145F7272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22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409C554B-6A42-4267-A3E8-62387CD8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179451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FB3ABFEF-C8C0-46F4-9273-2148ECC1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EFE70B14-CAFC-488E-BF49-617C4CA7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6080B1F9-AB24-4E4E-BD94-88DE0889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25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D61140F1-D690-43B0-8EDB-DAA2CEED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074545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8ECEF9A9-8B03-4BEE-9EE7-E451391C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5D16DD52-BF56-49DA-A187-0568DA18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9EE0C8A0-FADA-41F1-891B-F97B1E32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27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45C65E22-2A22-4322-BEA7-6FB87445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24275" y="22298025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L30"/>
  <sheetViews>
    <sheetView tabSelected="1" zoomScaleNormal="100" workbookViewId="0">
      <selection activeCell="C6" sqref="C6"/>
    </sheetView>
  </sheetViews>
  <sheetFormatPr defaultRowHeight="14.4" x14ac:dyDescent="0.3"/>
  <cols>
    <col min="1" max="1" width="6.21875" customWidth="1"/>
    <col min="2" max="2" width="26.88671875" customWidth="1"/>
    <col min="3" max="3" width="51.44140625" customWidth="1"/>
    <col min="4" max="5" width="17.77734375" customWidth="1"/>
    <col min="6" max="6" width="13.44140625" customWidth="1"/>
    <col min="7" max="7" width="13.21875" customWidth="1"/>
    <col min="8" max="8" width="12.88671875" customWidth="1"/>
    <col min="9" max="9" width="13.6640625" customWidth="1"/>
    <col min="10" max="10" width="12.5546875" customWidth="1"/>
    <col min="11" max="11" width="9.44140625" customWidth="1"/>
    <col min="12" max="12" width="12.109375" customWidth="1"/>
  </cols>
  <sheetData>
    <row r="1" spans="1:12" x14ac:dyDescent="0.3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9"/>
      <c r="K1" s="26" t="s">
        <v>15</v>
      </c>
      <c r="L1" s="27"/>
    </row>
    <row r="2" spans="1:12" ht="100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13</v>
      </c>
      <c r="J2" s="1" t="s">
        <v>8</v>
      </c>
      <c r="K2" s="1" t="s">
        <v>12</v>
      </c>
      <c r="L2" s="1" t="s">
        <v>11</v>
      </c>
    </row>
    <row r="3" spans="1:12" x14ac:dyDescent="0.3">
      <c r="A3" s="2">
        <v>1</v>
      </c>
      <c r="B3" s="3">
        <v>2</v>
      </c>
      <c r="C3" s="3">
        <v>3</v>
      </c>
      <c r="D3" s="3">
        <v>5</v>
      </c>
      <c r="E3" s="3">
        <v>6</v>
      </c>
      <c r="F3" s="2">
        <v>7</v>
      </c>
      <c r="G3" s="3">
        <v>8</v>
      </c>
      <c r="H3" s="3">
        <v>9</v>
      </c>
      <c r="I3" s="2">
        <v>10</v>
      </c>
      <c r="J3" s="3">
        <v>11</v>
      </c>
      <c r="K3" s="3">
        <v>12</v>
      </c>
      <c r="L3" s="2">
        <v>13</v>
      </c>
    </row>
    <row r="4" spans="1:12" ht="97.8" x14ac:dyDescent="0.3">
      <c r="A4" s="4">
        <v>1</v>
      </c>
      <c r="B4" s="23" t="s">
        <v>16</v>
      </c>
      <c r="C4" s="24" t="s">
        <v>56</v>
      </c>
      <c r="D4" s="6" t="s">
        <v>9</v>
      </c>
      <c r="E4" s="6"/>
      <c r="F4" s="23" t="s">
        <v>41</v>
      </c>
      <c r="G4" s="23">
        <v>1</v>
      </c>
      <c r="H4" s="7"/>
      <c r="I4" s="7">
        <f>G4*H4</f>
        <v>0</v>
      </c>
      <c r="J4" s="8"/>
      <c r="K4" s="7">
        <f>I4*J4</f>
        <v>0</v>
      </c>
      <c r="L4" s="7">
        <f>I4+K4</f>
        <v>0</v>
      </c>
    </row>
    <row r="5" spans="1:12" ht="71.400000000000006" customHeight="1" x14ac:dyDescent="0.3">
      <c r="A5" s="4">
        <v>2</v>
      </c>
      <c r="B5" s="23" t="s">
        <v>17</v>
      </c>
      <c r="C5" s="24" t="s">
        <v>57</v>
      </c>
      <c r="D5" s="6" t="s">
        <v>9</v>
      </c>
      <c r="E5" s="9"/>
      <c r="F5" s="23" t="s">
        <v>42</v>
      </c>
      <c r="G5" s="23">
        <v>5</v>
      </c>
      <c r="H5" s="7"/>
      <c r="I5" s="7">
        <f t="shared" ref="I5:I28" si="0">G5*H5</f>
        <v>0</v>
      </c>
      <c r="J5" s="8"/>
      <c r="K5" s="7">
        <f t="shared" ref="K5:K28" si="1">I5*J5</f>
        <v>0</v>
      </c>
      <c r="L5" s="7">
        <f t="shared" ref="L5:L28" si="2">I5+K5</f>
        <v>0</v>
      </c>
    </row>
    <row r="6" spans="1:12" ht="82.8" x14ac:dyDescent="0.3">
      <c r="A6" s="4">
        <v>3</v>
      </c>
      <c r="B6" s="23" t="s">
        <v>18</v>
      </c>
      <c r="C6" s="24" t="s">
        <v>58</v>
      </c>
      <c r="D6" s="6" t="s">
        <v>9</v>
      </c>
      <c r="E6" s="6"/>
      <c r="F6" s="23" t="s">
        <v>43</v>
      </c>
      <c r="G6" s="23">
        <v>1</v>
      </c>
      <c r="H6" s="7"/>
      <c r="I6" s="7">
        <f t="shared" si="0"/>
        <v>0</v>
      </c>
      <c r="J6" s="8"/>
      <c r="K6" s="7">
        <f t="shared" si="1"/>
        <v>0</v>
      </c>
      <c r="L6" s="7">
        <f t="shared" si="2"/>
        <v>0</v>
      </c>
    </row>
    <row r="7" spans="1:12" ht="69" x14ac:dyDescent="0.3">
      <c r="A7" s="4">
        <v>4</v>
      </c>
      <c r="B7" s="23" t="s">
        <v>19</v>
      </c>
      <c r="C7" s="24" t="s">
        <v>59</v>
      </c>
      <c r="D7" s="6" t="s">
        <v>9</v>
      </c>
      <c r="E7" s="6"/>
      <c r="F7" s="23" t="s">
        <v>44</v>
      </c>
      <c r="G7" s="23">
        <v>2</v>
      </c>
      <c r="H7" s="7"/>
      <c r="I7" s="7">
        <f t="shared" si="0"/>
        <v>0</v>
      </c>
      <c r="J7" s="8"/>
      <c r="K7" s="7">
        <f t="shared" si="1"/>
        <v>0</v>
      </c>
      <c r="L7" s="7">
        <f t="shared" si="2"/>
        <v>0</v>
      </c>
    </row>
    <row r="8" spans="1:12" ht="124.2" x14ac:dyDescent="0.3">
      <c r="A8" s="4">
        <v>5</v>
      </c>
      <c r="B8" s="23" t="s">
        <v>20</v>
      </c>
      <c r="C8" s="24" t="s">
        <v>60</v>
      </c>
      <c r="D8" s="6" t="s">
        <v>9</v>
      </c>
      <c r="E8" s="6"/>
      <c r="F8" s="23" t="s">
        <v>45</v>
      </c>
      <c r="G8" s="23">
        <v>3</v>
      </c>
      <c r="H8" s="7"/>
      <c r="I8" s="7">
        <f t="shared" si="0"/>
        <v>0</v>
      </c>
      <c r="J8" s="8"/>
      <c r="K8" s="7">
        <f t="shared" si="1"/>
        <v>0</v>
      </c>
      <c r="L8" s="7">
        <f t="shared" si="2"/>
        <v>0</v>
      </c>
    </row>
    <row r="9" spans="1:12" ht="69" x14ac:dyDescent="0.3">
      <c r="A9" s="4">
        <v>6</v>
      </c>
      <c r="B9" s="23" t="s">
        <v>21</v>
      </c>
      <c r="C9" s="24" t="s">
        <v>61</v>
      </c>
      <c r="D9" s="6" t="s">
        <v>9</v>
      </c>
      <c r="E9" s="10"/>
      <c r="F9" s="23" t="s">
        <v>44</v>
      </c>
      <c r="G9" s="23">
        <v>3</v>
      </c>
      <c r="H9" s="7"/>
      <c r="I9" s="7">
        <f t="shared" si="0"/>
        <v>0</v>
      </c>
      <c r="J9" s="8"/>
      <c r="K9" s="7">
        <f t="shared" si="1"/>
        <v>0</v>
      </c>
      <c r="L9" s="7">
        <f t="shared" si="2"/>
        <v>0</v>
      </c>
    </row>
    <row r="10" spans="1:12" ht="82.8" x14ac:dyDescent="0.3">
      <c r="A10" s="4">
        <v>7</v>
      </c>
      <c r="B10" s="23" t="s">
        <v>22</v>
      </c>
      <c r="C10" s="24" t="s">
        <v>62</v>
      </c>
      <c r="D10" s="6" t="s">
        <v>9</v>
      </c>
      <c r="E10" s="6"/>
      <c r="F10" s="23" t="s">
        <v>46</v>
      </c>
      <c r="G10" s="23">
        <v>2</v>
      </c>
      <c r="H10" s="7"/>
      <c r="I10" s="7">
        <f t="shared" si="0"/>
        <v>0</v>
      </c>
      <c r="J10" s="8"/>
      <c r="K10" s="7">
        <f t="shared" si="1"/>
        <v>0</v>
      </c>
      <c r="L10" s="7">
        <f t="shared" si="2"/>
        <v>0</v>
      </c>
    </row>
    <row r="11" spans="1:12" ht="41.4" x14ac:dyDescent="0.3">
      <c r="A11" s="4">
        <v>8</v>
      </c>
      <c r="B11" s="23" t="s">
        <v>23</v>
      </c>
      <c r="C11" s="24" t="s">
        <v>63</v>
      </c>
      <c r="D11" s="6" t="s">
        <v>9</v>
      </c>
      <c r="E11" s="6"/>
      <c r="F11" s="23" t="s">
        <v>46</v>
      </c>
      <c r="G11" s="23">
        <v>2</v>
      </c>
      <c r="H11" s="7"/>
      <c r="I11" s="7">
        <f t="shared" si="0"/>
        <v>0</v>
      </c>
      <c r="J11" s="8"/>
      <c r="K11" s="7">
        <f t="shared" si="1"/>
        <v>0</v>
      </c>
      <c r="L11" s="7">
        <f t="shared" si="2"/>
        <v>0</v>
      </c>
    </row>
    <row r="12" spans="1:12" ht="55.2" x14ac:dyDescent="0.3">
      <c r="A12" s="5">
        <v>9</v>
      </c>
      <c r="B12" s="23" t="s">
        <v>24</v>
      </c>
      <c r="C12" s="24" t="s">
        <v>64</v>
      </c>
      <c r="D12" s="11" t="s">
        <v>9</v>
      </c>
      <c r="E12" s="12"/>
      <c r="F12" s="23" t="s">
        <v>47</v>
      </c>
      <c r="G12" s="23">
        <v>3</v>
      </c>
      <c r="H12" s="13"/>
      <c r="I12" s="13">
        <f t="shared" si="0"/>
        <v>0</v>
      </c>
      <c r="J12" s="14"/>
      <c r="K12" s="13">
        <f t="shared" si="1"/>
        <v>0</v>
      </c>
      <c r="L12" s="13">
        <f t="shared" si="2"/>
        <v>0</v>
      </c>
    </row>
    <row r="13" spans="1:12" ht="110.4" x14ac:dyDescent="0.3">
      <c r="A13" s="4">
        <v>10</v>
      </c>
      <c r="B13" s="23" t="s">
        <v>25</v>
      </c>
      <c r="C13" s="24" t="s">
        <v>65</v>
      </c>
      <c r="D13" s="6" t="s">
        <v>9</v>
      </c>
      <c r="E13" s="10"/>
      <c r="F13" s="23" t="s">
        <v>48</v>
      </c>
      <c r="G13" s="23">
        <v>5</v>
      </c>
      <c r="H13" s="7"/>
      <c r="I13" s="13">
        <f t="shared" si="0"/>
        <v>0</v>
      </c>
      <c r="J13" s="14"/>
      <c r="K13" s="13">
        <f t="shared" si="1"/>
        <v>0</v>
      </c>
      <c r="L13" s="13">
        <f t="shared" si="2"/>
        <v>0</v>
      </c>
    </row>
    <row r="14" spans="1:12" ht="69" x14ac:dyDescent="0.3">
      <c r="A14" s="4">
        <v>11</v>
      </c>
      <c r="B14" s="23" t="s">
        <v>26</v>
      </c>
      <c r="C14" s="24" t="s">
        <v>66</v>
      </c>
      <c r="D14" s="6" t="s">
        <v>9</v>
      </c>
      <c r="E14" s="10"/>
      <c r="F14" s="23" t="s">
        <v>46</v>
      </c>
      <c r="G14" s="23">
        <v>2</v>
      </c>
      <c r="H14" s="7"/>
      <c r="I14" s="13">
        <f t="shared" si="0"/>
        <v>0</v>
      </c>
      <c r="J14" s="14"/>
      <c r="K14" s="13">
        <f t="shared" si="1"/>
        <v>0</v>
      </c>
      <c r="L14" s="13">
        <f t="shared" si="2"/>
        <v>0</v>
      </c>
    </row>
    <row r="15" spans="1:12" ht="41.4" x14ac:dyDescent="0.3">
      <c r="A15" s="4">
        <v>12</v>
      </c>
      <c r="B15" s="23" t="s">
        <v>27</v>
      </c>
      <c r="C15" s="24" t="s">
        <v>67</v>
      </c>
      <c r="D15" s="6" t="s">
        <v>9</v>
      </c>
      <c r="E15" s="10"/>
      <c r="F15" s="23" t="s">
        <v>46</v>
      </c>
      <c r="G15" s="23">
        <v>4</v>
      </c>
      <c r="H15" s="7"/>
      <c r="I15" s="13">
        <f t="shared" si="0"/>
        <v>0</v>
      </c>
      <c r="J15" s="14"/>
      <c r="K15" s="13">
        <f t="shared" si="1"/>
        <v>0</v>
      </c>
      <c r="L15" s="13">
        <f t="shared" si="2"/>
        <v>0</v>
      </c>
    </row>
    <row r="16" spans="1:12" ht="82.8" x14ac:dyDescent="0.3">
      <c r="A16" s="4">
        <v>13</v>
      </c>
      <c r="B16" s="23" t="s">
        <v>28</v>
      </c>
      <c r="C16" s="24" t="s">
        <v>68</v>
      </c>
      <c r="D16" s="6" t="s">
        <v>9</v>
      </c>
      <c r="E16" s="10"/>
      <c r="F16" s="23" t="s">
        <v>46</v>
      </c>
      <c r="G16" s="23">
        <v>6</v>
      </c>
      <c r="H16" s="7"/>
      <c r="I16" s="13">
        <f t="shared" si="0"/>
        <v>0</v>
      </c>
      <c r="J16" s="14"/>
      <c r="K16" s="13">
        <f t="shared" si="1"/>
        <v>0</v>
      </c>
      <c r="L16" s="13">
        <f t="shared" si="2"/>
        <v>0</v>
      </c>
    </row>
    <row r="17" spans="1:12" ht="69" x14ac:dyDescent="0.3">
      <c r="A17" s="4">
        <v>14</v>
      </c>
      <c r="B17" s="23" t="s">
        <v>29</v>
      </c>
      <c r="C17" s="24" t="s">
        <v>69</v>
      </c>
      <c r="D17" s="6" t="s">
        <v>9</v>
      </c>
      <c r="E17" s="10"/>
      <c r="F17" s="23" t="s">
        <v>46</v>
      </c>
      <c r="G17" s="23">
        <v>6</v>
      </c>
      <c r="H17" s="7"/>
      <c r="I17" s="13">
        <f t="shared" si="0"/>
        <v>0</v>
      </c>
      <c r="J17" s="14"/>
      <c r="K17" s="13">
        <f t="shared" si="1"/>
        <v>0</v>
      </c>
      <c r="L17" s="13">
        <f t="shared" si="2"/>
        <v>0</v>
      </c>
    </row>
    <row r="18" spans="1:12" ht="69" x14ac:dyDescent="0.3">
      <c r="A18" s="4">
        <v>15</v>
      </c>
      <c r="B18" s="23" t="s">
        <v>30</v>
      </c>
      <c r="C18" s="24" t="s">
        <v>70</v>
      </c>
      <c r="D18" s="6" t="s">
        <v>9</v>
      </c>
      <c r="E18" s="10"/>
      <c r="F18" s="23" t="s">
        <v>44</v>
      </c>
      <c r="G18" s="23">
        <v>4</v>
      </c>
      <c r="H18" s="7"/>
      <c r="I18" s="13">
        <f t="shared" si="0"/>
        <v>0</v>
      </c>
      <c r="J18" s="14"/>
      <c r="K18" s="13">
        <f t="shared" si="1"/>
        <v>0</v>
      </c>
      <c r="L18" s="13">
        <f t="shared" si="2"/>
        <v>0</v>
      </c>
    </row>
    <row r="19" spans="1:12" ht="55.2" x14ac:dyDescent="0.3">
      <c r="A19" s="5">
        <v>16</v>
      </c>
      <c r="B19" s="23" t="s">
        <v>31</v>
      </c>
      <c r="C19" s="24" t="s">
        <v>71</v>
      </c>
      <c r="D19" s="6" t="s">
        <v>9</v>
      </c>
      <c r="E19" s="10"/>
      <c r="F19" s="23" t="s">
        <v>49</v>
      </c>
      <c r="G19" s="23">
        <v>4</v>
      </c>
      <c r="H19" s="7"/>
      <c r="I19" s="13"/>
      <c r="J19" s="14"/>
      <c r="K19" s="13"/>
      <c r="L19" s="13"/>
    </row>
    <row r="20" spans="1:12" ht="41.4" x14ac:dyDescent="0.3">
      <c r="A20" s="4">
        <v>17</v>
      </c>
      <c r="B20" s="23" t="s">
        <v>32</v>
      </c>
      <c r="C20" s="24" t="s">
        <v>72</v>
      </c>
      <c r="D20" s="6" t="s">
        <v>9</v>
      </c>
      <c r="E20" s="10"/>
      <c r="F20" s="23" t="s">
        <v>49</v>
      </c>
      <c r="G20" s="23">
        <v>4</v>
      </c>
      <c r="H20" s="7"/>
      <c r="I20" s="13"/>
      <c r="J20" s="14"/>
      <c r="K20" s="13"/>
      <c r="L20" s="13"/>
    </row>
    <row r="21" spans="1:12" ht="55.2" x14ac:dyDescent="0.3">
      <c r="A21" s="4">
        <v>18</v>
      </c>
      <c r="B21" s="23" t="s">
        <v>33</v>
      </c>
      <c r="C21" s="24" t="s">
        <v>73</v>
      </c>
      <c r="D21" s="6" t="s">
        <v>9</v>
      </c>
      <c r="E21" s="10"/>
      <c r="F21" s="23" t="s">
        <v>50</v>
      </c>
      <c r="G21" s="23">
        <v>6</v>
      </c>
      <c r="H21" s="7"/>
      <c r="I21" s="13"/>
      <c r="J21" s="14"/>
      <c r="K21" s="13"/>
      <c r="L21" s="13"/>
    </row>
    <row r="22" spans="1:12" ht="82.8" x14ac:dyDescent="0.3">
      <c r="A22" s="4">
        <v>19</v>
      </c>
      <c r="B22" s="23" t="s">
        <v>34</v>
      </c>
      <c r="C22" s="24" t="s">
        <v>74</v>
      </c>
      <c r="D22" s="6" t="s">
        <v>9</v>
      </c>
      <c r="E22" s="10"/>
      <c r="F22" s="23" t="s">
        <v>48</v>
      </c>
      <c r="G22" s="23">
        <v>6</v>
      </c>
      <c r="H22" s="7"/>
      <c r="I22" s="13"/>
      <c r="J22" s="14"/>
      <c r="K22" s="13"/>
      <c r="L22" s="13"/>
    </row>
    <row r="23" spans="1:12" ht="82.8" x14ac:dyDescent="0.3">
      <c r="A23" s="4">
        <v>20</v>
      </c>
      <c r="B23" s="23" t="s">
        <v>35</v>
      </c>
      <c r="C23" s="24" t="s">
        <v>75</v>
      </c>
      <c r="D23" s="6" t="s">
        <v>9</v>
      </c>
      <c r="E23" s="10"/>
      <c r="F23" s="23" t="s">
        <v>51</v>
      </c>
      <c r="G23" s="23">
        <v>3</v>
      </c>
      <c r="H23" s="7"/>
      <c r="I23" s="13"/>
      <c r="J23" s="14"/>
      <c r="K23" s="13"/>
      <c r="L23" s="13"/>
    </row>
    <row r="24" spans="1:12" ht="110.4" x14ac:dyDescent="0.3">
      <c r="A24" s="4">
        <v>21</v>
      </c>
      <c r="B24" s="23" t="s">
        <v>36</v>
      </c>
      <c r="C24" s="24" t="s">
        <v>76</v>
      </c>
      <c r="D24" s="6" t="s">
        <v>9</v>
      </c>
      <c r="E24" s="10"/>
      <c r="F24" s="23" t="s">
        <v>52</v>
      </c>
      <c r="G24" s="23">
        <v>2</v>
      </c>
      <c r="H24" s="7"/>
      <c r="I24" s="13">
        <f t="shared" si="0"/>
        <v>0</v>
      </c>
      <c r="J24" s="14"/>
      <c r="K24" s="13">
        <f t="shared" si="1"/>
        <v>0</v>
      </c>
      <c r="L24" s="13">
        <f t="shared" si="2"/>
        <v>0</v>
      </c>
    </row>
    <row r="25" spans="1:12" ht="27.6" x14ac:dyDescent="0.3">
      <c r="A25" s="4">
        <v>22</v>
      </c>
      <c r="B25" s="23" t="s">
        <v>37</v>
      </c>
      <c r="C25" s="24" t="s">
        <v>77</v>
      </c>
      <c r="D25" s="6" t="s">
        <v>9</v>
      </c>
      <c r="E25" s="10"/>
      <c r="F25" s="23" t="s">
        <v>53</v>
      </c>
      <c r="G25" s="23">
        <v>1</v>
      </c>
      <c r="H25" s="7"/>
      <c r="I25" s="13">
        <f t="shared" si="0"/>
        <v>0</v>
      </c>
      <c r="J25" s="14"/>
      <c r="K25" s="13">
        <f t="shared" si="1"/>
        <v>0</v>
      </c>
      <c r="L25" s="13">
        <f t="shared" si="2"/>
        <v>0</v>
      </c>
    </row>
    <row r="26" spans="1:12" ht="55.2" x14ac:dyDescent="0.3">
      <c r="A26" s="5">
        <v>23</v>
      </c>
      <c r="B26" s="23" t="s">
        <v>38</v>
      </c>
      <c r="C26" s="24" t="s">
        <v>78</v>
      </c>
      <c r="D26" s="6" t="s">
        <v>9</v>
      </c>
      <c r="E26" s="10"/>
      <c r="F26" s="23" t="s">
        <v>54</v>
      </c>
      <c r="G26" s="23">
        <v>3</v>
      </c>
      <c r="H26" s="7"/>
      <c r="I26" s="13">
        <f t="shared" si="0"/>
        <v>0</v>
      </c>
      <c r="J26" s="14"/>
      <c r="K26" s="13">
        <f t="shared" si="1"/>
        <v>0</v>
      </c>
      <c r="L26" s="13">
        <f t="shared" si="2"/>
        <v>0</v>
      </c>
    </row>
    <row r="27" spans="1:12" ht="82.8" x14ac:dyDescent="0.3">
      <c r="A27" s="4">
        <v>24</v>
      </c>
      <c r="B27" s="23" t="s">
        <v>39</v>
      </c>
      <c r="C27" s="24" t="s">
        <v>79</v>
      </c>
      <c r="D27" s="6" t="s">
        <v>9</v>
      </c>
      <c r="E27" s="10"/>
      <c r="F27" s="23" t="s">
        <v>49</v>
      </c>
      <c r="G27" s="23">
        <v>4</v>
      </c>
      <c r="H27" s="7"/>
      <c r="I27" s="13">
        <f t="shared" si="0"/>
        <v>0</v>
      </c>
      <c r="J27" s="14"/>
      <c r="K27" s="13">
        <f t="shared" si="1"/>
        <v>0</v>
      </c>
      <c r="L27" s="13">
        <f t="shared" si="2"/>
        <v>0</v>
      </c>
    </row>
    <row r="28" spans="1:12" ht="124.8" thickBot="1" x14ac:dyDescent="0.35">
      <c r="A28" s="4">
        <v>25</v>
      </c>
      <c r="B28" s="25" t="s">
        <v>40</v>
      </c>
      <c r="C28" s="24" t="s">
        <v>80</v>
      </c>
      <c r="D28" s="6" t="s">
        <v>9</v>
      </c>
      <c r="E28" s="10"/>
      <c r="F28" s="25" t="s">
        <v>55</v>
      </c>
      <c r="G28" s="25">
        <v>1</v>
      </c>
      <c r="H28" s="7"/>
      <c r="I28" s="7">
        <f t="shared" si="0"/>
        <v>0</v>
      </c>
      <c r="J28" s="8"/>
      <c r="K28" s="13">
        <f t="shared" si="1"/>
        <v>0</v>
      </c>
      <c r="L28" s="19">
        <f t="shared" si="2"/>
        <v>0</v>
      </c>
    </row>
    <row r="29" spans="1:12" ht="29.4" customHeight="1" thickBot="1" x14ac:dyDescent="0.35">
      <c r="A29" s="15"/>
      <c r="B29" s="15"/>
      <c r="C29" s="15"/>
      <c r="D29" s="15"/>
      <c r="E29" s="15"/>
      <c r="F29" s="15"/>
      <c r="G29" s="15"/>
      <c r="H29" s="16" t="s">
        <v>10</v>
      </c>
      <c r="I29" s="17">
        <f>SUM(I4:I28)</f>
        <v>0</v>
      </c>
      <c r="J29" s="18"/>
      <c r="K29" s="21">
        <f>SUM(K4:K28)</f>
        <v>0</v>
      </c>
      <c r="L29" s="22">
        <f>SUM(L4:L28)</f>
        <v>0</v>
      </c>
    </row>
    <row r="30" spans="1:12" x14ac:dyDescent="0.3">
      <c r="L30" s="20"/>
    </row>
  </sheetData>
  <mergeCells count="2">
    <mergeCell ref="K1:L1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dcterms:created xsi:type="dcterms:W3CDTF">2024-02-09T06:45:30Z</dcterms:created>
  <dcterms:modified xsi:type="dcterms:W3CDTF">2024-03-20T10:23:50Z</dcterms:modified>
</cp:coreProperties>
</file>