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westycje\Drogi 2021\"/>
    </mc:Choice>
  </mc:AlternateContent>
  <bookViews>
    <workbookView xWindow="0" yWindow="0" windowWidth="28800" windowHeight="12435"/>
  </bookViews>
  <sheets>
    <sheet name="Radawa" sheetId="1" r:id="rId1"/>
    <sheet name="kosztory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1" i="2" l="1"/>
  <c r="B9" i="2" l="1"/>
  <c r="D11" i="2" l="1"/>
  <c r="F11" i="2" s="1"/>
  <c r="D16" i="2" l="1"/>
  <c r="F16" i="2" s="1"/>
  <c r="D14" i="2"/>
  <c r="F14" i="2" s="1"/>
  <c r="D12" i="2"/>
  <c r="F12" i="2" s="1"/>
  <c r="D9" i="2"/>
  <c r="F9" i="2" s="1"/>
  <c r="F17" i="2" l="1"/>
  <c r="F18" i="2" s="1"/>
  <c r="F19" i="2" s="1"/>
  <c r="A2" i="2"/>
  <c r="B16" i="2" l="1"/>
  <c r="B15" i="2"/>
  <c r="B13" i="2"/>
  <c r="B12" i="2"/>
  <c r="B10" i="2"/>
  <c r="B8" i="2"/>
</calcChain>
</file>

<file path=xl/sharedStrings.xml><?xml version="1.0" encoding="utf-8"?>
<sst xmlns="http://schemas.openxmlformats.org/spreadsheetml/2006/main" count="37" uniqueCount="23">
  <si>
    <t>Lp.</t>
  </si>
  <si>
    <t>Wyszczególnienie elementów rozliczeniowych i obliczenie ilości</t>
  </si>
  <si>
    <t>Jednostka</t>
  </si>
  <si>
    <t>Nazwa</t>
  </si>
  <si>
    <t>Ilość</t>
  </si>
  <si>
    <t>Koryto wraz z profilowaniem i zagęszczeniem podłoża</t>
  </si>
  <si>
    <t>Podbudowa z kruszywa łamanego stabilizowanego mechanicznie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</si>
  <si>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</si>
  <si>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Nawierzchnia z betonu asfaltowego</t>
  </si>
  <si>
    <t>Ścinanie i uzupełnianie poboczy</t>
  </si>
  <si>
    <t>KOSZTORYS</t>
  </si>
  <si>
    <t>Cena jedn. PLN</t>
  </si>
  <si>
    <t>Wartość PLN</t>
  </si>
  <si>
    <t>Razem netto</t>
  </si>
  <si>
    <t>VAT 23%</t>
  </si>
  <si>
    <t>Razem brutto</t>
  </si>
  <si>
    <t>Przebudowa drogi gminnej w m. Radawa, ul. Koguty, działka nr ewid. 778</t>
  </si>
  <si>
    <r>
      <t>Uzupełnienie poboczy kruszywem łamanym 0/31,5 gr w-wy po zagęszczeniu 4 cm 
589 x 2 x 0,25 = 294,50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</t>
    </r>
  </si>
  <si>
    <t>Wykonanie podbudowy z kruszywa łamanego 0/64 grubość warstwy 15 cm</t>
  </si>
  <si>
    <t xml:space="preserve">Wykonanie podbudowy z kruszywa łamanego 0/31 grubość warstwy 5 cm                                                        </t>
  </si>
  <si>
    <r>
      <t>Wykonanie nawierzchni z betonu asfaltowego o uziarnieniu 0/12,8 warstwa ścieralna gr. w-wy 4 cm
589 x 3,5 + 3,75 = 2 065,25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</t>
    </r>
  </si>
  <si>
    <r>
      <t>Mechaniczne profilowanie i zagęszczanie podłoża w gruntach kat. I-VI na głębokość 20 cm
589 x 4,0 + 3,75 = 2 370,25 m</t>
    </r>
    <r>
      <rPr>
        <vertAlign val="superscript"/>
        <sz val="10"/>
        <color theme="1"/>
        <rFont val="Arial"/>
        <family val="2"/>
        <charset val="238"/>
      </rPr>
      <t>2</t>
    </r>
  </si>
  <si>
    <t>PRZEDMIAR ROBÓT - część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</si>
</sst>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workbookViewId="0">
      <selection activeCell="E14" sqref="E14"/>
    </sheetView>
  </sheetViews>
  <sheetFormatPr defaultRowHeight="15" x14ac:dyDescent="0.25"/>
  <cols>
    <col min="2" max="2" width="44.85546875" customWidth="1"/>
  </cols>
  <sheetData>
    <row r="1" spans="1:9" ht="38.1" customHeight="1" x14ac:dyDescent="0.25">
      <c r="A1" s="25" t="s">
        <v>22</v>
      </c>
      <c r="B1" s="25"/>
      <c r="C1" s="25"/>
      <c r="D1" s="25"/>
    </row>
    <row r="2" spans="1:9" x14ac:dyDescent="0.25">
      <c r="A2" s="26" t="s">
        <v>16</v>
      </c>
      <c r="B2" s="26"/>
      <c r="C2" s="26"/>
      <c r="D2" s="26"/>
    </row>
    <row r="3" spans="1:9" x14ac:dyDescent="0.25">
      <c r="A3" s="26"/>
      <c r="B3" s="26"/>
      <c r="C3" s="26"/>
      <c r="D3" s="26"/>
    </row>
    <row r="4" spans="1:9" x14ac:dyDescent="0.25">
      <c r="A4" s="6"/>
      <c r="B4" s="6"/>
      <c r="C4" s="6"/>
      <c r="D4" s="6"/>
    </row>
    <row r="5" spans="1:9" ht="21" customHeight="1" x14ac:dyDescent="0.25">
      <c r="A5" s="24" t="s">
        <v>0</v>
      </c>
      <c r="B5" s="23" t="s">
        <v>1</v>
      </c>
      <c r="C5" s="24" t="s">
        <v>2</v>
      </c>
      <c r="D5" s="24"/>
      <c r="E5" s="2"/>
      <c r="F5" s="1"/>
      <c r="G5" s="1"/>
      <c r="H5" s="1"/>
      <c r="I5" s="1"/>
    </row>
    <row r="6" spans="1:9" ht="27" customHeight="1" x14ac:dyDescent="0.25">
      <c r="A6" s="24"/>
      <c r="B6" s="23"/>
      <c r="C6" s="3" t="s">
        <v>3</v>
      </c>
      <c r="D6" s="3" t="s">
        <v>4</v>
      </c>
      <c r="E6" s="2"/>
      <c r="F6" s="1"/>
      <c r="G6" s="1"/>
      <c r="H6" s="1"/>
      <c r="I6" s="1"/>
    </row>
    <row r="7" spans="1:9" x14ac:dyDescent="0.25">
      <c r="A7" s="3">
        <v>1</v>
      </c>
      <c r="B7" s="3">
        <v>2</v>
      </c>
      <c r="C7" s="3">
        <v>3</v>
      </c>
      <c r="D7" s="3">
        <v>4</v>
      </c>
      <c r="E7" s="2"/>
      <c r="F7" s="1"/>
      <c r="G7" s="1"/>
      <c r="H7" s="1"/>
      <c r="I7" s="1"/>
    </row>
    <row r="8" spans="1:9" ht="25.5" x14ac:dyDescent="0.25">
      <c r="A8" s="3"/>
      <c r="B8" s="18" t="s">
        <v>5</v>
      </c>
      <c r="C8" s="3"/>
      <c r="D8" s="3"/>
      <c r="E8" s="2"/>
      <c r="F8" s="1"/>
      <c r="G8" s="1"/>
      <c r="H8" s="1"/>
      <c r="I8" s="1"/>
    </row>
    <row r="9" spans="1:9" ht="50.25" customHeight="1" x14ac:dyDescent="0.25">
      <c r="A9" s="3">
        <v>1</v>
      </c>
      <c r="B9" s="4" t="s">
        <v>21</v>
      </c>
      <c r="C9" s="3" t="s">
        <v>7</v>
      </c>
      <c r="D9" s="11">
        <v>2359.75</v>
      </c>
      <c r="E9" s="2"/>
      <c r="F9" s="1"/>
      <c r="G9" s="1"/>
      <c r="H9" s="1"/>
      <c r="I9" s="1"/>
    </row>
    <row r="10" spans="1:9" ht="35.1" customHeight="1" x14ac:dyDescent="0.25">
      <c r="A10" s="3"/>
      <c r="B10" s="18" t="s">
        <v>6</v>
      </c>
      <c r="C10" s="3"/>
      <c r="D10" s="11"/>
      <c r="E10" s="2"/>
      <c r="F10" s="1"/>
      <c r="G10" s="1"/>
      <c r="H10" s="1"/>
      <c r="I10" s="1"/>
    </row>
    <row r="11" spans="1:9" ht="35.1" customHeight="1" x14ac:dyDescent="0.25">
      <c r="A11" s="16">
        <v>2</v>
      </c>
      <c r="B11" s="4" t="s">
        <v>18</v>
      </c>
      <c r="C11" s="16" t="s">
        <v>7</v>
      </c>
      <c r="D11" s="11">
        <v>2359.75</v>
      </c>
      <c r="E11" s="2"/>
      <c r="F11" s="1"/>
      <c r="G11" s="1"/>
      <c r="H11" s="1"/>
      <c r="I11" s="1"/>
    </row>
    <row r="12" spans="1:9" ht="42.75" customHeight="1" x14ac:dyDescent="0.25">
      <c r="A12" s="3">
        <v>3</v>
      </c>
      <c r="B12" s="4" t="s">
        <v>19</v>
      </c>
      <c r="C12" s="3" t="s">
        <v>7</v>
      </c>
      <c r="D12" s="11">
        <v>2359.75</v>
      </c>
      <c r="E12" s="2"/>
      <c r="F12" s="1"/>
      <c r="G12" s="1"/>
      <c r="H12" s="1"/>
      <c r="I12" s="1"/>
    </row>
    <row r="13" spans="1:9" ht="35.1" customHeight="1" x14ac:dyDescent="0.25">
      <c r="A13" s="3"/>
      <c r="B13" s="17" t="s">
        <v>8</v>
      </c>
      <c r="C13" s="3"/>
      <c r="D13" s="11"/>
      <c r="E13" s="2"/>
      <c r="F13" s="1"/>
      <c r="G13" s="1"/>
      <c r="H13" s="1"/>
      <c r="I13" s="1"/>
    </row>
    <row r="14" spans="1:9" ht="45.75" customHeight="1" x14ac:dyDescent="0.25">
      <c r="A14" s="3">
        <v>4</v>
      </c>
      <c r="B14" s="4" t="s">
        <v>20</v>
      </c>
      <c r="C14" s="3" t="s">
        <v>7</v>
      </c>
      <c r="D14" s="11">
        <v>2065.25</v>
      </c>
      <c r="E14" s="2"/>
      <c r="F14" s="1"/>
      <c r="G14" s="1"/>
      <c r="H14" s="1"/>
      <c r="I14" s="1"/>
    </row>
    <row r="15" spans="1:9" ht="35.1" customHeight="1" x14ac:dyDescent="0.25">
      <c r="A15" s="3"/>
      <c r="B15" s="17" t="s">
        <v>9</v>
      </c>
      <c r="C15" s="3"/>
      <c r="D15" s="11"/>
      <c r="E15" s="2"/>
      <c r="F15" s="1"/>
      <c r="G15" s="1"/>
      <c r="H15" s="1"/>
      <c r="I15" s="1"/>
    </row>
    <row r="16" spans="1:9" ht="46.5" customHeight="1" x14ac:dyDescent="0.25">
      <c r="A16" s="3">
        <v>5</v>
      </c>
      <c r="B16" s="4" t="s">
        <v>17</v>
      </c>
      <c r="C16" s="3" t="s">
        <v>7</v>
      </c>
      <c r="D16" s="11">
        <v>294.5</v>
      </c>
      <c r="E16" s="2"/>
      <c r="F16" s="1"/>
      <c r="G16" s="1"/>
      <c r="H16" s="1"/>
      <c r="I16" s="1"/>
    </row>
    <row r="17" spans="1:9" ht="35.1" customHeight="1" x14ac:dyDescent="0.25">
      <c r="A17" s="20"/>
      <c r="B17" s="21"/>
      <c r="C17" s="20"/>
      <c r="D17" s="22"/>
      <c r="E17" s="2"/>
      <c r="F17" s="1"/>
      <c r="G17" s="1"/>
      <c r="H17" s="1"/>
      <c r="I17" s="1"/>
    </row>
    <row r="18" spans="1:9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</sheetData>
  <mergeCells count="5">
    <mergeCell ref="B5:B6"/>
    <mergeCell ref="A5:A6"/>
    <mergeCell ref="C5:D5"/>
    <mergeCell ref="A1:D1"/>
    <mergeCell ref="A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4" workbookViewId="0">
      <selection activeCell="B14" sqref="B14"/>
    </sheetView>
  </sheetViews>
  <sheetFormatPr defaultRowHeight="15" x14ac:dyDescent="0.25"/>
  <cols>
    <col min="2" max="2" width="36.5703125" customWidth="1"/>
    <col min="6" max="6" width="10.7109375" customWidth="1"/>
  </cols>
  <sheetData>
    <row r="1" spans="1:6" ht="42" customHeight="1" x14ac:dyDescent="0.25">
      <c r="A1" s="25" t="s">
        <v>10</v>
      </c>
      <c r="B1" s="25"/>
      <c r="C1" s="25"/>
      <c r="D1" s="25"/>
      <c r="E1" s="25"/>
      <c r="F1" s="25"/>
    </row>
    <row r="2" spans="1:6" x14ac:dyDescent="0.25">
      <c r="A2" s="30" t="str">
        <f>Radawa!A2</f>
        <v>Przebudowa drogi gminnej w m. Radawa, ul. Koguty, działka nr ewid. 778</v>
      </c>
      <c r="B2" s="30"/>
      <c r="C2" s="30"/>
      <c r="D2" s="30"/>
      <c r="E2" s="30"/>
      <c r="F2" s="30"/>
    </row>
    <row r="3" spans="1:6" x14ac:dyDescent="0.25">
      <c r="A3" s="30"/>
      <c r="B3" s="30"/>
      <c r="C3" s="30"/>
      <c r="D3" s="30"/>
      <c r="E3" s="30"/>
      <c r="F3" s="30"/>
    </row>
    <row r="4" spans="1:6" x14ac:dyDescent="0.25">
      <c r="A4" s="6"/>
      <c r="B4" s="6"/>
      <c r="C4" s="6"/>
      <c r="D4" s="6"/>
      <c r="E4" s="6"/>
    </row>
    <row r="5" spans="1:6" ht="27" customHeight="1" x14ac:dyDescent="0.25">
      <c r="A5" s="24" t="s">
        <v>0</v>
      </c>
      <c r="B5" s="23" t="s">
        <v>1</v>
      </c>
      <c r="C5" s="24" t="s">
        <v>2</v>
      </c>
      <c r="D5" s="24"/>
      <c r="E5" s="27" t="s">
        <v>11</v>
      </c>
      <c r="F5" s="23" t="s">
        <v>12</v>
      </c>
    </row>
    <row r="6" spans="1:6" ht="29.25" customHeight="1" x14ac:dyDescent="0.25">
      <c r="A6" s="24"/>
      <c r="B6" s="23"/>
      <c r="C6" s="3" t="s">
        <v>3</v>
      </c>
      <c r="D6" s="3" t="s">
        <v>4</v>
      </c>
      <c r="E6" s="28"/>
      <c r="F6" s="23"/>
    </row>
    <row r="7" spans="1:6" x14ac:dyDescent="0.25">
      <c r="A7" s="3">
        <v>1</v>
      </c>
      <c r="B7" s="3">
        <v>2</v>
      </c>
      <c r="C7" s="3">
        <v>3</v>
      </c>
      <c r="D7" s="3">
        <v>4</v>
      </c>
      <c r="E7" s="10">
        <v>5</v>
      </c>
      <c r="F7" s="3">
        <v>6</v>
      </c>
    </row>
    <row r="8" spans="1:6" ht="32.25" customHeight="1" x14ac:dyDescent="0.25">
      <c r="A8" s="5"/>
      <c r="B8" s="18" t="str">
        <f>Radawa!B8</f>
        <v>Koryto wraz z profilowaniem i zagęszczeniem podłoża</v>
      </c>
      <c r="C8" s="5"/>
      <c r="D8" s="5"/>
      <c r="E8" s="5"/>
      <c r="F8" s="5"/>
    </row>
    <row r="9" spans="1:6" ht="52.5" customHeight="1" x14ac:dyDescent="0.25">
      <c r="A9" s="3">
        <v>1</v>
      </c>
      <c r="B9" s="4" t="str">
        <f>Radawa!B9</f>
        <v>Mechaniczne profilowanie i zagęszczanie podłoża w gruntach kat. I-VI na głębokość 20 cm
589 x 4,0 + 3,75 = 2 370,25 m2</v>
      </c>
      <c r="C9" s="3" t="s">
        <v>7</v>
      </c>
      <c r="D9" s="12">
        <f>Radawa!D9</f>
        <v>2359.75</v>
      </c>
      <c r="E9" s="12">
        <v>3</v>
      </c>
      <c r="F9" s="12">
        <f>D9*E9</f>
        <v>7079.25</v>
      </c>
    </row>
    <row r="10" spans="1:6" ht="41.25" customHeight="1" x14ac:dyDescent="0.25">
      <c r="A10" s="5"/>
      <c r="B10" s="18" t="str">
        <f>Radawa!B10</f>
        <v>Podbudowa z kruszywa łamanego stabilizowanego mechanicznie</v>
      </c>
      <c r="C10" s="3"/>
      <c r="D10" s="13"/>
      <c r="E10" s="13"/>
      <c r="F10" s="12"/>
    </row>
    <row r="11" spans="1:6" ht="41.25" customHeight="1" x14ac:dyDescent="0.25">
      <c r="A11" s="16">
        <v>2</v>
      </c>
      <c r="B11" s="4" t="str">
        <f>Radawa!B11</f>
        <v>Wykonanie podbudowy z kruszywa łamanego 0/64 grubość warstwy 15 cm</v>
      </c>
      <c r="C11" s="16" t="s">
        <v>7</v>
      </c>
      <c r="D11" s="12">
        <f>Radawa!D11</f>
        <v>2359.75</v>
      </c>
      <c r="E11" s="19">
        <v>25</v>
      </c>
      <c r="F11" s="12">
        <f>D11*E11</f>
        <v>58993.75</v>
      </c>
    </row>
    <row r="12" spans="1:6" ht="39" customHeight="1" x14ac:dyDescent="0.25">
      <c r="A12" s="3">
        <v>3</v>
      </c>
      <c r="B12" s="4" t="str">
        <f>Radawa!B12</f>
        <v xml:space="preserve">Wykonanie podbudowy z kruszywa łamanego 0/31 grubość warstwy 5 cm                                                        </v>
      </c>
      <c r="C12" s="3" t="s">
        <v>7</v>
      </c>
      <c r="D12" s="12">
        <f>Radawa!D12</f>
        <v>2359.75</v>
      </c>
      <c r="E12" s="12">
        <v>10</v>
      </c>
      <c r="F12" s="12">
        <f>D12*E12</f>
        <v>23597.5</v>
      </c>
    </row>
    <row r="13" spans="1:6" ht="25.5" customHeight="1" x14ac:dyDescent="0.25">
      <c r="A13" s="3"/>
      <c r="B13" s="18" t="str">
        <f>Radawa!B13</f>
        <v>Nawierzchnia z betonu asfaltowego</v>
      </c>
      <c r="C13" s="3"/>
      <c r="D13" s="13"/>
      <c r="E13" s="13"/>
      <c r="F13" s="12"/>
    </row>
    <row r="14" spans="1:6" ht="57" customHeight="1" x14ac:dyDescent="0.25">
      <c r="A14" s="3">
        <v>4</v>
      </c>
      <c r="B14" s="4" t="str">
        <f>Radawa!B14</f>
        <v xml:space="preserve">Wykonanie nawierzchni z betonu asfaltowego o uziarnieniu 0/12,8 warstwa ścieralna gr. w-wy 4 cm
589 x 3,5 + 3,75 = 2 065,25 m2  </v>
      </c>
      <c r="C14" s="3" t="s">
        <v>7</v>
      </c>
      <c r="D14" s="12">
        <f>Radawa!D14</f>
        <v>2065.25</v>
      </c>
      <c r="E14" s="12">
        <v>33</v>
      </c>
      <c r="F14" s="12">
        <f>D14*E14</f>
        <v>68153.25</v>
      </c>
    </row>
    <row r="15" spans="1:6" ht="26.25" customHeight="1" x14ac:dyDescent="0.25">
      <c r="A15" s="3"/>
      <c r="B15" s="18" t="str">
        <f>Radawa!B15</f>
        <v>Ścinanie i uzupełnianie poboczy</v>
      </c>
      <c r="C15" s="3"/>
      <c r="D15" s="13"/>
      <c r="E15" s="13"/>
      <c r="F15" s="12"/>
    </row>
    <row r="16" spans="1:6" ht="57.75" customHeight="1" x14ac:dyDescent="0.25">
      <c r="A16" s="3">
        <v>5</v>
      </c>
      <c r="B16" s="4" t="str">
        <f>Radawa!B16</f>
        <v xml:space="preserve">Uzupełnienie poboczy kruszywem łamanym 0/31,5 gr w-wy po zagęszczeniu 4 cm 
589 x 2 x 0,25 = 294,50 m2  </v>
      </c>
      <c r="C16" s="3" t="s">
        <v>7</v>
      </c>
      <c r="D16" s="12">
        <f>Radawa!D16</f>
        <v>294.5</v>
      </c>
      <c r="E16" s="12">
        <v>10</v>
      </c>
      <c r="F16" s="12">
        <f>D16*E16</f>
        <v>2945</v>
      </c>
    </row>
    <row r="17" spans="1:6" ht="35.1" customHeight="1" x14ac:dyDescent="0.25">
      <c r="A17" s="2"/>
      <c r="B17" s="9"/>
      <c r="C17" s="8"/>
      <c r="D17" s="24" t="s">
        <v>13</v>
      </c>
      <c r="E17" s="24"/>
      <c r="F17" s="12">
        <f>SUM(F8:F16)</f>
        <v>160768.75</v>
      </c>
    </row>
    <row r="18" spans="1:6" ht="35.1" customHeight="1" x14ac:dyDescent="0.25">
      <c r="A18" s="8"/>
      <c r="B18" s="9"/>
      <c r="C18" s="8"/>
      <c r="D18" s="24" t="s">
        <v>14</v>
      </c>
      <c r="E18" s="24"/>
      <c r="F18" s="12">
        <f>F17*23%</f>
        <v>36976.8125</v>
      </c>
    </row>
    <row r="19" spans="1:6" ht="35.1" customHeight="1" x14ac:dyDescent="0.25">
      <c r="A19" s="8"/>
      <c r="B19" s="9"/>
      <c r="C19" s="8"/>
      <c r="D19" s="29" t="s">
        <v>15</v>
      </c>
      <c r="E19" s="29"/>
      <c r="F19" s="15">
        <f>SUM(F17:F18)</f>
        <v>197745.5625</v>
      </c>
    </row>
    <row r="20" spans="1:6" x14ac:dyDescent="0.25">
      <c r="A20" s="8"/>
      <c r="B20" s="9"/>
      <c r="C20" s="8"/>
      <c r="D20" s="8"/>
      <c r="E20" s="8"/>
      <c r="F20" s="14"/>
    </row>
    <row r="21" spans="1:6" x14ac:dyDescent="0.25">
      <c r="A21" s="8"/>
      <c r="B21" s="9"/>
      <c r="C21" s="8"/>
      <c r="D21" s="8"/>
      <c r="E21" s="8"/>
      <c r="F21" s="14"/>
    </row>
    <row r="22" spans="1:6" x14ac:dyDescent="0.25">
      <c r="A22" s="8"/>
      <c r="B22" s="9"/>
      <c r="C22" s="8"/>
      <c r="D22" s="8"/>
      <c r="E22" s="8"/>
      <c r="F22" s="14"/>
    </row>
    <row r="23" spans="1:6" x14ac:dyDescent="0.25">
      <c r="A23" s="8"/>
      <c r="B23" s="9"/>
      <c r="C23" s="8"/>
      <c r="D23" s="8"/>
      <c r="E23" s="8"/>
      <c r="F23" s="14"/>
    </row>
    <row r="24" spans="1:6" x14ac:dyDescent="0.25">
      <c r="A24" s="8"/>
      <c r="B24" s="9"/>
      <c r="C24" s="8"/>
      <c r="D24" s="8"/>
      <c r="E24" s="8"/>
      <c r="F24" s="14"/>
    </row>
    <row r="25" spans="1:6" x14ac:dyDescent="0.25">
      <c r="A25" s="8"/>
      <c r="B25" s="9"/>
      <c r="C25" s="8"/>
      <c r="D25" s="8"/>
      <c r="E25" s="8"/>
      <c r="F25" s="14"/>
    </row>
    <row r="26" spans="1:6" x14ac:dyDescent="0.25">
      <c r="A26" s="8"/>
      <c r="B26" s="9"/>
      <c r="C26" s="8"/>
      <c r="D26" s="8"/>
      <c r="E26" s="8"/>
      <c r="F26" s="14"/>
    </row>
    <row r="27" spans="1:6" x14ac:dyDescent="0.25">
      <c r="A27" s="8"/>
      <c r="B27" s="9"/>
      <c r="C27" s="8"/>
      <c r="D27" s="8"/>
      <c r="E27" s="8"/>
      <c r="F27" s="14"/>
    </row>
    <row r="28" spans="1:6" x14ac:dyDescent="0.25">
      <c r="A28" s="8"/>
      <c r="B28" s="9"/>
      <c r="C28" s="8"/>
      <c r="D28" s="8"/>
      <c r="E28" s="8"/>
      <c r="F28" s="14"/>
    </row>
    <row r="29" spans="1:6" x14ac:dyDescent="0.25">
      <c r="A29" s="8"/>
      <c r="B29" s="9"/>
      <c r="C29" s="8"/>
      <c r="D29" s="8"/>
      <c r="E29" s="8"/>
      <c r="F29" s="14"/>
    </row>
    <row r="30" spans="1:6" x14ac:dyDescent="0.25">
      <c r="A30" s="8"/>
      <c r="B30" s="9"/>
      <c r="C30" s="8"/>
      <c r="D30" s="8"/>
      <c r="E30" s="8"/>
      <c r="F30" s="14"/>
    </row>
    <row r="31" spans="1:6" x14ac:dyDescent="0.25">
      <c r="A31" s="8"/>
      <c r="B31" s="9"/>
      <c r="C31" s="8"/>
      <c r="D31" s="8"/>
      <c r="E31" s="8"/>
      <c r="F31" s="14"/>
    </row>
    <row r="32" spans="1:6" x14ac:dyDescent="0.25">
      <c r="A32" s="8"/>
      <c r="B32" s="8"/>
      <c r="C32" s="8"/>
      <c r="D32" s="8"/>
      <c r="E32" s="8"/>
      <c r="F32" s="14"/>
    </row>
    <row r="33" spans="1:6" x14ac:dyDescent="0.25">
      <c r="A33" s="8"/>
      <c r="B33" s="8"/>
      <c r="C33" s="8"/>
      <c r="D33" s="8"/>
      <c r="E33" s="8"/>
      <c r="F33" s="14"/>
    </row>
    <row r="34" spans="1:6" x14ac:dyDescent="0.25">
      <c r="A34" s="8"/>
      <c r="B34" s="8"/>
      <c r="C34" s="8"/>
      <c r="D34" s="8"/>
      <c r="E34" s="8"/>
      <c r="F34" s="14"/>
    </row>
    <row r="35" spans="1:6" x14ac:dyDescent="0.25">
      <c r="A35" s="8"/>
      <c r="B35" s="8"/>
      <c r="C35" s="8"/>
      <c r="D35" s="8"/>
      <c r="E35" s="8"/>
      <c r="F35" s="8"/>
    </row>
    <row r="36" spans="1:6" x14ac:dyDescent="0.25">
      <c r="A36" s="8"/>
      <c r="B36" s="8"/>
      <c r="C36" s="8"/>
      <c r="D36" s="8"/>
      <c r="E36" s="8"/>
      <c r="F36" s="8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/>
      <c r="B38" s="8"/>
      <c r="C38" s="8"/>
      <c r="D38" s="8"/>
      <c r="E38" s="8"/>
      <c r="F38" s="8"/>
    </row>
    <row r="39" spans="1:6" x14ac:dyDescent="0.25">
      <c r="A39" s="8"/>
      <c r="B39" s="8"/>
      <c r="C39" s="8"/>
      <c r="D39" s="8"/>
      <c r="E39" s="8"/>
      <c r="F39" s="8"/>
    </row>
    <row r="40" spans="1:6" x14ac:dyDescent="0.25">
      <c r="A40" s="8"/>
      <c r="B40" s="8"/>
      <c r="C40" s="8"/>
      <c r="D40" s="8"/>
      <c r="E40" s="8"/>
      <c r="F40" s="8"/>
    </row>
    <row r="41" spans="1:6" x14ac:dyDescent="0.25">
      <c r="A41" s="8"/>
      <c r="B41" s="8"/>
      <c r="C41" s="8"/>
      <c r="D41" s="8"/>
      <c r="E41" s="8"/>
      <c r="F41" s="8"/>
    </row>
    <row r="42" spans="1:6" x14ac:dyDescent="0.25">
      <c r="A42" s="8"/>
      <c r="B42" s="8"/>
      <c r="C42" s="8"/>
      <c r="D42" s="8"/>
      <c r="E42" s="8"/>
      <c r="F42" s="8"/>
    </row>
    <row r="43" spans="1:6" x14ac:dyDescent="0.25">
      <c r="A43" s="7"/>
      <c r="B43" s="7"/>
      <c r="C43" s="7"/>
      <c r="D43" s="7"/>
      <c r="E43" s="7"/>
      <c r="F43" s="7"/>
    </row>
    <row r="44" spans="1:6" x14ac:dyDescent="0.25">
      <c r="A44" s="7"/>
      <c r="B44" s="7"/>
      <c r="C44" s="7"/>
      <c r="D44" s="7"/>
      <c r="E44" s="7"/>
      <c r="F44" s="7"/>
    </row>
  </sheetData>
  <mergeCells count="10">
    <mergeCell ref="A1:F1"/>
    <mergeCell ref="E5:E6"/>
    <mergeCell ref="D17:E17"/>
    <mergeCell ref="D18:E18"/>
    <mergeCell ref="D19:E19"/>
    <mergeCell ref="A5:A6"/>
    <mergeCell ref="B5:B6"/>
    <mergeCell ref="C5:D5"/>
    <mergeCell ref="A2:F3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Radawa</vt:lpstr>
      <vt:lpstr>kosztorys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Inwest-3</dc:creator>
  <cp:lastModifiedBy>Inwest-1</cp:lastModifiedBy>
  <cp:lastPrinted>2021-05-05T09:08:34Z</cp:lastPrinted>
  <dcterms:created xsi:type="dcterms:W3CDTF">2021-02-22T08:22:20Z</dcterms:created>
  <dcterms:modified xsi:type="dcterms:W3CDTF">2021-05-11T11:29:02Z</dcterms:modified>
</cp:coreProperties>
</file>