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ORLI STAW\POSTEPOWANIE 2023 ROK\ZMIANA DOKUMENTACJI\"/>
    </mc:Choice>
  </mc:AlternateContent>
  <xr:revisionPtr revIDLastSave="0" documentId="13_ncr:1_{D92CD679-FE8B-48E3-BE28-38FC08A85B75}" xr6:coauthVersionLast="47" xr6:coauthVersionMax="47" xr10:uidLastSave="{00000000-0000-0000-0000-000000000000}"/>
  <bookViews>
    <workbookView xWindow="2856" yWindow="336" windowWidth="10884" windowHeight="11904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13" i="1"/>
  <c r="D7" i="1"/>
  <c r="C13" i="1"/>
  <c r="C12" i="1"/>
  <c r="D12" i="1" s="1"/>
  <c r="F7" i="1" l="1"/>
  <c r="G7" i="1" s="1"/>
  <c r="F12" i="1"/>
  <c r="G12" i="1" s="1"/>
  <c r="F13" i="1"/>
  <c r="G13" i="1" s="1"/>
  <c r="D14" i="1"/>
  <c r="F8" i="1"/>
  <c r="D9" i="1"/>
  <c r="F9" i="1" l="1"/>
  <c r="G14" i="1"/>
  <c r="D16" i="1"/>
  <c r="F14" i="1"/>
  <c r="G8" i="1"/>
  <c r="G9" i="1" s="1"/>
  <c r="F16" i="1" l="1"/>
  <c r="G16" i="1"/>
</calcChain>
</file>

<file path=xl/sharedStrings.xml><?xml version="1.0" encoding="utf-8"?>
<sst xmlns="http://schemas.openxmlformats.org/spreadsheetml/2006/main" count="31" uniqueCount="26">
  <si>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</si>
  <si>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</si>
  <si>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</si>
  <si>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</si>
  <si>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</si>
  <si>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</si>
  <si>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</si>
  <si>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</si>
  <si>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</si>
  <si>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</si>
  <si>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</si>
  <si>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Załącznik nr 3A do SWZ - kalkulator</t>
  </si>
  <si>
    <t>x</t>
  </si>
  <si>
    <t>a) Tabela nr 1 zamówienie podstawowe:</t>
  </si>
  <si>
    <t>Wyszczególnienie - grupa taryfowa lub okres zamówienia</t>
  </si>
  <si>
    <t>Cena jednostkowa netto w zł/kWh*</t>
  </si>
  <si>
    <t>Zużycie energii elektrycznej w trakcie trwania zamówienia w kWh</t>
  </si>
  <si>
    <t>Podsumowanie dostawy energii elektrycznej wraz z usługą POB w okresie od 01.01.2024 r. do 31.12.2024 r. (pkt 1 i 2 Tabeli r 1)</t>
  </si>
  <si>
    <t>Podsumowanie dostawy energii elektrycznej wraz z usługą POB (pkt 1 i 2 Tabeli nr 2)</t>
  </si>
  <si>
    <t>Zamówienie podstawowe wraz z prawem opcji, suma z Tabeli 1 i 2:</t>
  </si>
  <si>
    <t>b) Tabela nr 2 prawo opcji</t>
  </si>
  <si>
    <t>„Dostawa energii elektrycznej dla Związku Komunalnego Gmin „Czyste Miasto, Czysta Gmina” wraz z usługą bilansowania na odkupie energii w okresie od 01.01.2024 r. do 31.12.2024 r.”</t>
  </si>
  <si>
    <t>1. Dla zakupu energii w wysokości _30__%  ilości zużycia energii  elektrycznej  z Tabeli nr 1 pkt 1</t>
  </si>
  <si>
    <t xml:space="preserve">1. Dostawa energii elektrycznej w okresie od 01.01.2024 r. do 31.12.2024 r.  </t>
  </si>
  <si>
    <r>
      <t xml:space="preserve">2. Koszt bilansowania handlowego (usługa POB) energii elektrycznej oddanej do sieci  OSD   z instalacji  </t>
    </r>
    <r>
      <rPr>
        <sz val="9"/>
        <color rgb="FFFF0000"/>
        <rFont val="Calibri Light"/>
        <family val="2"/>
        <charset val="238"/>
        <scheme val="major"/>
      </rPr>
      <t>oze</t>
    </r>
    <r>
      <rPr>
        <sz val="9"/>
        <color rgb="FF000000"/>
        <rFont val="Calibri Light"/>
        <family val="2"/>
        <charset val="238"/>
        <scheme val="major"/>
      </rPr>
      <t xml:space="preserve"> Zamawiającego w okresie od 01.01.2024 r. do 31.12.2024 r.</t>
    </r>
  </si>
  <si>
    <r>
      <t xml:space="preserve">2. Koszt bilansowania handlowego (usługa POB) energii elektrycznej oddanej do sieci  OSD  z instalacji  Zamawiającego w wysokości _30_% </t>
    </r>
    <r>
      <rPr>
        <sz val="9"/>
        <color rgb="FFFF0000"/>
        <rFont val="Calibri Light"/>
        <family val="2"/>
        <charset val="238"/>
        <scheme val="major"/>
      </rPr>
      <t>wielkości oddanej</t>
    </r>
    <r>
      <rPr>
        <sz val="9"/>
        <color rgb="FF000000"/>
        <rFont val="Calibri Light"/>
        <family val="2"/>
        <charset val="238"/>
        <scheme val="major"/>
      </rPr>
      <t xml:space="preserve"> energii elektrycznej z Tabeli 1 pkt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</si>
</sst>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justify" vertical="center"/>
    </xf>
    <xf numFmtId="165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6"/>
  <sheetViews>
    <sheetView tabSelected="1" topLeftCell="A7" zoomScale="90" zoomScaleNormal="90" workbookViewId="0">
      <selection activeCell="A13" sqref="A13"/>
    </sheetView>
  </sheetViews>
  <sheetFormatPr defaultColWidth="8.77734375" defaultRowHeight="12" x14ac:dyDescent="0.25"/>
  <cols>
    <col min="1" max="1" width="36.6640625" style="8" customWidth="1"/>
    <col min="2" max="2" width="11.77734375" style="8" customWidth="1"/>
    <col min="3" max="3" width="13.44140625" style="19" customWidth="1"/>
    <col min="4" max="4" width="13.6640625" style="8" customWidth="1"/>
    <col min="5" max="5" width="9.21875" style="8" customWidth="1"/>
    <col min="6" max="6" width="12.44140625" style="8" customWidth="1"/>
    <col min="7" max="7" width="12.109375" style="8" customWidth="1"/>
    <col min="8" max="1025" width="9.21875" style="8" customWidth="1"/>
    <col min="1026" max="16384" width="8.77734375" style="9"/>
  </cols>
  <sheetData>
    <row r="1" spans="1:9" ht="19.5" customHeight="1" x14ac:dyDescent="0.25">
      <c r="A1" s="22" t="s">
        <v>11</v>
      </c>
      <c r="B1" s="22"/>
      <c r="C1" s="22"/>
      <c r="D1" s="22"/>
      <c r="E1" s="22"/>
      <c r="F1" s="22"/>
      <c r="G1" s="22"/>
    </row>
    <row r="2" spans="1:9" ht="35.4" customHeight="1" x14ac:dyDescent="0.25">
      <c r="A2" s="24" t="s">
        <v>21</v>
      </c>
      <c r="B2" s="24"/>
      <c r="C2" s="24"/>
      <c r="D2" s="24"/>
      <c r="E2" s="24"/>
      <c r="F2" s="24"/>
      <c r="G2" s="24"/>
    </row>
    <row r="3" spans="1:9" ht="30.75" customHeight="1" x14ac:dyDescent="0.25">
      <c r="A3" s="23"/>
      <c r="B3" s="23"/>
      <c r="C3" s="23"/>
      <c r="D3" s="23"/>
      <c r="E3" s="23"/>
      <c r="F3" s="23"/>
      <c r="G3" s="23"/>
    </row>
    <row r="4" spans="1:9" ht="25.8" customHeight="1" x14ac:dyDescent="0.25">
      <c r="A4" s="10" t="s">
        <v>13</v>
      </c>
      <c r="B4" s="9"/>
      <c r="C4" s="16"/>
      <c r="D4" s="9"/>
      <c r="E4" s="9"/>
      <c r="F4" s="9"/>
      <c r="G4" s="9"/>
    </row>
    <row r="5" spans="1:9" ht="63" customHeight="1" x14ac:dyDescent="0.25">
      <c r="A5" s="1" t="s">
        <v>14</v>
      </c>
      <c r="B5" s="1" t="s">
        <v>15</v>
      </c>
      <c r="C5" s="17" t="s">
        <v>16</v>
      </c>
      <c r="D5" s="1" t="s">
        <v>0</v>
      </c>
      <c r="E5" s="1" t="s">
        <v>1</v>
      </c>
      <c r="F5" s="1" t="s">
        <v>2</v>
      </c>
      <c r="G5" s="1" t="s">
        <v>3</v>
      </c>
    </row>
    <row r="6" spans="1:9" ht="23.4" customHeight="1" x14ac:dyDescent="0.25">
      <c r="A6" s="1" t="s">
        <v>4</v>
      </c>
      <c r="B6" s="1" t="s">
        <v>5</v>
      </c>
      <c r="C6" s="17" t="s">
        <v>6</v>
      </c>
      <c r="D6" s="1" t="s">
        <v>7</v>
      </c>
      <c r="E6" s="1" t="s">
        <v>8</v>
      </c>
      <c r="F6" s="1" t="s">
        <v>9</v>
      </c>
      <c r="G6" s="1" t="s">
        <v>10</v>
      </c>
    </row>
    <row r="7" spans="1:9" ht="48.45" customHeight="1" x14ac:dyDescent="0.25">
      <c r="A7" s="2" t="s">
        <v>23</v>
      </c>
      <c r="B7" s="11"/>
      <c r="C7" s="3">
        <v>870000</v>
      </c>
      <c r="D7" s="4">
        <f>ROUND(B7*C7,2)</f>
        <v>0</v>
      </c>
      <c r="E7" s="5">
        <v>23</v>
      </c>
      <c r="F7" s="5">
        <f>ROUND(D7*0.23,2)</f>
        <v>0</v>
      </c>
      <c r="G7" s="5">
        <f>D7+F7</f>
        <v>0</v>
      </c>
    </row>
    <row r="8" spans="1:9" ht="47.4" customHeight="1" x14ac:dyDescent="0.25">
      <c r="A8" s="2" t="s">
        <v>24</v>
      </c>
      <c r="B8" s="15"/>
      <c r="C8" s="3">
        <v>1100000</v>
      </c>
      <c r="D8" s="4">
        <f>ROUND(B8*C8,2)</f>
        <v>0</v>
      </c>
      <c r="E8" s="5">
        <v>23</v>
      </c>
      <c r="F8" s="5">
        <f>ROUND(D8*0.23,2)</f>
        <v>0</v>
      </c>
      <c r="G8" s="5">
        <f>D8+F8</f>
        <v>0</v>
      </c>
      <c r="H8" s="12"/>
      <c r="I8" s="12"/>
    </row>
    <row r="9" spans="1:9" ht="51" customHeight="1" x14ac:dyDescent="0.25">
      <c r="A9" s="6" t="s">
        <v>17</v>
      </c>
      <c r="B9" s="1" t="s">
        <v>12</v>
      </c>
      <c r="C9" s="3" t="s">
        <v>12</v>
      </c>
      <c r="D9" s="4">
        <f>SUM(D7:D8)</f>
        <v>0</v>
      </c>
      <c r="E9" s="5" t="s">
        <v>12</v>
      </c>
      <c r="F9" s="4">
        <f t="shared" ref="F9:G9" si="0">SUM(F7:F8)</f>
        <v>0</v>
      </c>
      <c r="G9" s="4">
        <f t="shared" si="0"/>
        <v>0</v>
      </c>
      <c r="H9" s="12"/>
      <c r="I9" s="12"/>
    </row>
    <row r="10" spans="1:9" x14ac:dyDescent="0.25">
      <c r="A10" s="13"/>
      <c r="B10" s="13"/>
      <c r="C10" s="18"/>
      <c r="D10" s="13"/>
      <c r="E10" s="13"/>
      <c r="F10" s="14"/>
      <c r="G10" s="14"/>
    </row>
    <row r="11" spans="1:9" ht="18" customHeight="1" x14ac:dyDescent="0.25">
      <c r="A11" s="13" t="s">
        <v>20</v>
      </c>
      <c r="B11" s="13"/>
      <c r="C11" s="18"/>
      <c r="D11" s="13"/>
      <c r="E11" s="13"/>
      <c r="F11" s="14"/>
      <c r="G11" s="14"/>
    </row>
    <row r="12" spans="1:9" ht="45.6" customHeight="1" x14ac:dyDescent="0.25">
      <c r="A12" s="2" t="s">
        <v>22</v>
      </c>
      <c r="B12" s="11"/>
      <c r="C12" s="3">
        <f>ROUND(C7*0.3,0)</f>
        <v>261000</v>
      </c>
      <c r="D12" s="4">
        <f>ROUND(B12*C12,2)</f>
        <v>0</v>
      </c>
      <c r="E12" s="5">
        <v>23</v>
      </c>
      <c r="F12" s="5">
        <f>ROUND(D12*0.23,2)</f>
        <v>0</v>
      </c>
      <c r="G12" s="5">
        <f>D12+F12</f>
        <v>0</v>
      </c>
    </row>
    <row r="13" spans="1:9" ht="67.2" customHeight="1" x14ac:dyDescent="0.25">
      <c r="A13" s="2" t="s">
        <v>25</v>
      </c>
      <c r="B13" s="15"/>
      <c r="C13" s="3">
        <f>ROUND(C8*0.3,0)</f>
        <v>330000</v>
      </c>
      <c r="D13" s="4">
        <f>ROUND(B13*C13,2)</f>
        <v>0</v>
      </c>
      <c r="E13" s="5">
        <v>23</v>
      </c>
      <c r="F13" s="5">
        <f>ROUND(D13*0.23,2)</f>
        <v>0</v>
      </c>
      <c r="G13" s="5">
        <f>D13+F13</f>
        <v>0</v>
      </c>
    </row>
    <row r="14" spans="1:9" ht="37.799999999999997" customHeight="1" x14ac:dyDescent="0.25">
      <c r="A14" s="6" t="s">
        <v>18</v>
      </c>
      <c r="B14" s="1"/>
      <c r="C14" s="3" t="s">
        <v>12</v>
      </c>
      <c r="D14" s="4">
        <f>SUM(D12:D13)</f>
        <v>0</v>
      </c>
      <c r="E14" s="5" t="s">
        <v>12</v>
      </c>
      <c r="F14" s="4">
        <f t="shared" ref="F14" si="1">SUM(F12:F13)</f>
        <v>0</v>
      </c>
      <c r="G14" s="4">
        <f t="shared" ref="G14" si="2">SUM(G12:G13)</f>
        <v>0</v>
      </c>
    </row>
    <row r="15" spans="1:9" x14ac:dyDescent="0.25">
      <c r="A15" s="13"/>
      <c r="B15" s="13"/>
      <c r="C15" s="18"/>
      <c r="D15" s="13"/>
      <c r="E15" s="13"/>
      <c r="F15" s="13"/>
      <c r="G15" s="13"/>
    </row>
    <row r="16" spans="1:9" ht="27" customHeight="1" x14ac:dyDescent="0.25">
      <c r="A16" s="21" t="s">
        <v>19</v>
      </c>
      <c r="B16" s="21"/>
      <c r="C16" s="21"/>
      <c r="D16" s="20">
        <f>D9+D14</f>
        <v>0</v>
      </c>
      <c r="E16" s="7" t="s">
        <v>12</v>
      </c>
      <c r="F16" s="20">
        <f t="shared" ref="F16:G16" si="3">F9+F14</f>
        <v>0</v>
      </c>
      <c r="G16" s="20">
        <f t="shared" si="3"/>
        <v>0</v>
      </c>
    </row>
  </sheetData>
  <mergeCells count="4">
    <mergeCell ref="A16:C16"/>
    <mergeCell ref="A1:G1"/>
    <mergeCell ref="A3:G3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</cp:lastModifiedBy>
  <cp:revision>2</cp:revision>
  <dcterms:created xsi:type="dcterms:W3CDTF">2015-06-05T18:19:34Z</dcterms:created>
  <dcterms:modified xsi:type="dcterms:W3CDTF">2023-10-11T06:24:32Z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