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ysk A 2023.03.04\A\KIETRZ\HYDROKAN\2025\"/>
    </mc:Choice>
  </mc:AlternateContent>
  <xr:revisionPtr revIDLastSave="0" documentId="13_ncr:1_{6DCB239E-B71A-473E-B2BD-72C1A57199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 " sheetId="1" r:id="rId1"/>
    <sheet name="wykaz ppe do umowy zał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J51" i="2"/>
  <c r="I51" i="2"/>
  <c r="H51" i="2"/>
  <c r="G51" i="2"/>
  <c r="F51" i="2"/>
  <c r="E51" i="2"/>
  <c r="D51" i="2"/>
  <c r="C51" i="2"/>
  <c r="B51" i="2"/>
  <c r="J50" i="2"/>
  <c r="I50" i="2"/>
  <c r="H50" i="2"/>
  <c r="G50" i="2"/>
  <c r="F50" i="2"/>
  <c r="E50" i="2"/>
  <c r="D50" i="2"/>
  <c r="C50" i="2"/>
  <c r="B50" i="2"/>
  <c r="J49" i="2"/>
  <c r="I49" i="2"/>
  <c r="H49" i="2"/>
  <c r="G49" i="2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J47" i="2"/>
  <c r="I47" i="2"/>
  <c r="H47" i="2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AO51" i="1"/>
  <c r="K51" i="2" s="1"/>
  <c r="AO50" i="1"/>
  <c r="K50" i="2" s="1"/>
  <c r="AO49" i="1"/>
  <c r="K49" i="2" s="1"/>
  <c r="AO48" i="1"/>
  <c r="AO47" i="1"/>
  <c r="K47" i="2" s="1"/>
  <c r="AO46" i="1"/>
  <c r="K46" i="2" s="1"/>
  <c r="AO45" i="1"/>
  <c r="K45" i="2" s="1"/>
  <c r="AO44" i="1"/>
  <c r="K44" i="2" s="1"/>
  <c r="AO43" i="1"/>
  <c r="AO42" i="1"/>
  <c r="K42" i="2" s="1"/>
  <c r="AO41" i="1"/>
  <c r="K41" i="2" s="1"/>
  <c r="AO40" i="1"/>
  <c r="K40" i="2" s="1"/>
  <c r="AO39" i="1"/>
  <c r="K39" i="2" s="1"/>
  <c r="AO38" i="1"/>
  <c r="K38" i="2" s="1"/>
  <c r="AO37" i="1"/>
  <c r="K37" i="2" s="1"/>
  <c r="AO36" i="1"/>
  <c r="K36" i="2" s="1"/>
  <c r="AO35" i="1"/>
  <c r="AO34" i="1"/>
  <c r="AO33" i="1"/>
  <c r="K33" i="2" s="1"/>
  <c r="AO32" i="1"/>
  <c r="AO31" i="1"/>
  <c r="K31" i="2" s="1"/>
  <c r="AO30" i="1"/>
  <c r="K30" i="2" s="1"/>
  <c r="AO29" i="1"/>
  <c r="K29" i="2" s="1"/>
  <c r="AO28" i="1"/>
  <c r="AO27" i="1"/>
  <c r="AO26" i="1"/>
  <c r="K26" i="2" s="1"/>
  <c r="AO25" i="1"/>
  <c r="K25" i="2" s="1"/>
  <c r="AO24" i="1"/>
  <c r="K24" i="2" s="1"/>
  <c r="AO23" i="1"/>
  <c r="K23" i="2" s="1"/>
  <c r="AO22" i="1"/>
  <c r="K22" i="2" s="1"/>
  <c r="AO21" i="1"/>
  <c r="K21" i="2" s="1"/>
  <c r="AO20" i="1"/>
  <c r="AO19" i="1"/>
  <c r="K19" i="2" s="1"/>
  <c r="AO18" i="1"/>
  <c r="K18" i="2" s="1"/>
  <c r="AO17" i="1"/>
  <c r="AO16" i="1"/>
  <c r="K16" i="2" s="1"/>
  <c r="AO15" i="1"/>
  <c r="K15" i="2" s="1"/>
  <c r="AO14" i="1"/>
  <c r="K14" i="2" s="1"/>
  <c r="AO13" i="1"/>
  <c r="AO12" i="1"/>
  <c r="AO11" i="1"/>
  <c r="K11" i="2" s="1"/>
  <c r="AO10" i="1"/>
  <c r="K10" i="2" s="1"/>
  <c r="AO9" i="1"/>
  <c r="K9" i="2" s="1"/>
  <c r="AO8" i="1"/>
  <c r="K8" i="2" s="1"/>
  <c r="AO7" i="1"/>
  <c r="K7" i="2" s="1"/>
  <c r="AO6" i="1"/>
  <c r="K6" i="2" s="1"/>
  <c r="AO5" i="1"/>
  <c r="AO4" i="1"/>
  <c r="AO3" i="1"/>
  <c r="K3" i="2" s="1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J26" i="2"/>
  <c r="I26" i="2"/>
  <c r="H26" i="2"/>
  <c r="G26" i="2"/>
  <c r="F26" i="2"/>
  <c r="E26" i="2"/>
  <c r="D26" i="2"/>
  <c r="C26" i="2"/>
  <c r="B26" i="2"/>
  <c r="J25" i="2"/>
  <c r="I25" i="2"/>
  <c r="H25" i="2"/>
  <c r="G25" i="2"/>
  <c r="F25" i="2"/>
  <c r="E25" i="2"/>
  <c r="D25" i="2"/>
  <c r="C25" i="2"/>
  <c r="B2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K4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AO52" i="1" l="1"/>
  <c r="AO5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37" i="2" l="1"/>
  <c r="A4" i="2"/>
  <c r="A3" i="2"/>
  <c r="A38" i="2" l="1"/>
  <c r="A5" i="2"/>
  <c r="A39" i="2" l="1"/>
  <c r="A6" i="2"/>
  <c r="A40" i="2" l="1"/>
  <c r="A7" i="2"/>
  <c r="A41" i="2" l="1"/>
  <c r="A8" i="2"/>
  <c r="A42" i="2" l="1"/>
  <c r="A9" i="2"/>
  <c r="A43" i="2" l="1"/>
  <c r="A10" i="2"/>
  <c r="A44" i="2" l="1"/>
  <c r="A11" i="2"/>
  <c r="A45" i="2" l="1"/>
  <c r="A12" i="2"/>
  <c r="A46" i="2" l="1"/>
  <c r="A13" i="2"/>
  <c r="A47" i="2" l="1"/>
  <c r="A14" i="2"/>
  <c r="A48" i="2" l="1"/>
  <c r="A49" i="2" l="1"/>
  <c r="A15" i="2"/>
  <c r="A51" i="2" l="1"/>
  <c r="A50" i="2"/>
  <c r="A16" i="2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6" i="2" l="1"/>
  <c r="A35" i="2"/>
</calcChain>
</file>

<file path=xl/sharedStrings.xml><?xml version="1.0" encoding="utf-8"?>
<sst xmlns="http://schemas.openxmlformats.org/spreadsheetml/2006/main" count="1797" uniqueCount="287">
  <si>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</si>
  <si>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</si>
  <si>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</si>
  <si>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</si>
  <si>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</si>
  <si>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</si>
  <si>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</si>
  <si>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</si>
  <si>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</si>
  <si>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</si>
  <si>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</si>
  <si>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</si>
  <si>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</si>
  <si>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</si>
  <si>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</si>
  <si>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</si>
  <si>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</si>
  <si>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Miejscowość</t>
  </si>
  <si>
    <t>Adres</t>
  </si>
  <si>
    <t>NIP</t>
  </si>
  <si>
    <t>Ulica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</si>
  <si>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</si>
  <si>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</si>
  <si>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</si>
  <si>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</si>
  <si>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</si>
  <si>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</si>
  <si>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</si>
  <si>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</si>
  <si>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</si>
  <si>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</si>
  <si>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</si>
  <si>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</si>
  <si>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</si>
  <si>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</si>
  <si>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</si>
  <si>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</si>
  <si>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</si>
  <si>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</si>
  <si>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</si>
  <si>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</si>
  <si>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</si>
  <si>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</si>
  <si>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</si>
  <si>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</si>
  <si>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</si>
  <si>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</si>
  <si>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</si>
  <si>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</si>
  <si>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</si>
  <si>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</si>
  <si>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</si>
  <si>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</si>
  <si>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</si>
  <si>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</si>
  <si>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</si>
  <si>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</si>
  <si>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</si>
  <si>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</si>
  <si>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Rozdzielona</t>
  </si>
  <si>
    <t>Nr posesji</t>
  </si>
  <si>
    <t>Kolejna</t>
  </si>
  <si>
    <t>1</t>
  </si>
  <si>
    <t>3</t>
  </si>
  <si>
    <t>Lp</t>
  </si>
  <si>
    <t xml:space="preserve">Nr ppe </t>
  </si>
  <si>
    <t>TAURON Sprzedaż sp. z o.o.</t>
  </si>
  <si>
    <t>zbiorczy</t>
  </si>
  <si>
    <t>Zużycie energii elektrycznej [kWh]</t>
  </si>
  <si>
    <t>Czy ma umowę rozdzieloną z OSD?</t>
  </si>
  <si>
    <t>Poczta</t>
  </si>
  <si>
    <r>
      <t xml:space="preserve">Potrzeba dostosowania układu pomiarowego </t>
    </r>
    <r>
      <rPr>
        <b/>
        <sz val="10"/>
        <color indexed="8"/>
        <rFont val="Arial Narrow"/>
        <family val="2"/>
        <charset val="238"/>
      </rPr>
      <t xml:space="preserve">(TAK/NIE)  </t>
    </r>
  </si>
  <si>
    <t>Kolumna1</t>
  </si>
  <si>
    <t>5</t>
  </si>
  <si>
    <t>pierwsza</t>
  </si>
  <si>
    <t>TAURON Dystrybucja S.A. - Opole</t>
  </si>
  <si>
    <t>REGON</t>
  </si>
  <si>
    <t>KRS</t>
  </si>
  <si>
    <t>Przedsiębiorstwo Komunalne "HYDROKAN" sp. z o.o.</t>
  </si>
  <si>
    <t>48-130</t>
  </si>
  <si>
    <t>Kietrz</t>
  </si>
  <si>
    <t xml:space="preserve">Traugutta </t>
  </si>
  <si>
    <t>15</t>
  </si>
  <si>
    <t>0000089765</t>
  </si>
  <si>
    <t>KLATKA SCHODOWA NASIEDLE</t>
  </si>
  <si>
    <t>48-129</t>
  </si>
  <si>
    <t>Nasiedle</t>
  </si>
  <si>
    <t>Pocztowa</t>
  </si>
  <si>
    <t>590322413600037584</t>
  </si>
  <si>
    <t>1940750</t>
  </si>
  <si>
    <t>G11</t>
  </si>
  <si>
    <t>GARAŻE</t>
  </si>
  <si>
    <t>Traugutta</t>
  </si>
  <si>
    <t>590322413600038147</t>
  </si>
  <si>
    <t>9404851</t>
  </si>
  <si>
    <t>C11</t>
  </si>
  <si>
    <t>WARSZTAT STOLARSKI</t>
  </si>
  <si>
    <t>590322413600082317</t>
  </si>
  <si>
    <t>1210706</t>
  </si>
  <si>
    <t>KLATKA SCHODOWA KRASIŃSKIEGO 12</t>
  </si>
  <si>
    <t>Krasińskiego</t>
  </si>
  <si>
    <t>12</t>
  </si>
  <si>
    <t>590322413600087961</t>
  </si>
  <si>
    <t>70061222</t>
  </si>
  <si>
    <t>HYDROFORNIA NOWA CEREKWIA</t>
  </si>
  <si>
    <t>Nowa Cerekwia</t>
  </si>
  <si>
    <t>590322413600112496</t>
  </si>
  <si>
    <t>A322056252002</t>
  </si>
  <si>
    <t>C12a</t>
  </si>
  <si>
    <t>KLATKA SCHODOWA ŻEROMSKIEGO 36</t>
  </si>
  <si>
    <t>Żeromskiego</t>
  </si>
  <si>
    <t>36</t>
  </si>
  <si>
    <t>590322413600117620</t>
  </si>
  <si>
    <t>83641490</t>
  </si>
  <si>
    <t>KLATKA SCHODOWA PRUSA 27</t>
  </si>
  <si>
    <t>Prusa</t>
  </si>
  <si>
    <t>27</t>
  </si>
  <si>
    <t>590322413600135457</t>
  </si>
  <si>
    <t>95155041</t>
  </si>
  <si>
    <t>WODOCIĄG GNIEWKOWICE</t>
  </si>
  <si>
    <t>Gniewkowice</t>
  </si>
  <si>
    <t>590322413600164105</t>
  </si>
  <si>
    <t>A322056251882</t>
  </si>
  <si>
    <t>25</t>
  </si>
  <si>
    <t>KOTŁOWNIA WOJSKA POLSKIEGO</t>
  </si>
  <si>
    <t>Wojska Polskiego</t>
  </si>
  <si>
    <t>4-10</t>
  </si>
  <si>
    <t>590322413600182659</t>
  </si>
  <si>
    <t>A322056080272</t>
  </si>
  <si>
    <t>OCZYSZCZALNIA SCIEKOW KIETRZ</t>
  </si>
  <si>
    <t>Głowackiego</t>
  </si>
  <si>
    <t>590322413600183519</t>
  </si>
  <si>
    <t>88227124</t>
  </si>
  <si>
    <t>B23</t>
  </si>
  <si>
    <t>KLATKA SCHODOWA  GŁUBCZYCKA 27</t>
  </si>
  <si>
    <t>Głubczycka</t>
  </si>
  <si>
    <t>590322413600229484</t>
  </si>
  <si>
    <t>2785</t>
  </si>
  <si>
    <t>KLATKA SCHODOWA GŁUBCZYCKA 39</t>
  </si>
  <si>
    <t>39</t>
  </si>
  <si>
    <t>590322413600271193</t>
  </si>
  <si>
    <t>83473933</t>
  </si>
  <si>
    <t>KLATKA SCHODOWA DŁUGA 25</t>
  </si>
  <si>
    <t>Długa</t>
  </si>
  <si>
    <t>590322413600335161</t>
  </si>
  <si>
    <t>92308589</t>
  </si>
  <si>
    <t>KLATKA SCHODOWA ROZUMICE</t>
  </si>
  <si>
    <t>Rozumice</t>
  </si>
  <si>
    <t>84</t>
  </si>
  <si>
    <t>590322413600375389</t>
  </si>
  <si>
    <t>28352230</t>
  </si>
  <si>
    <t>POMPOWNIA WODY KIETRZ</t>
  </si>
  <si>
    <t>Raciborska</t>
  </si>
  <si>
    <t>590322413600390450</t>
  </si>
  <si>
    <t>88227077</t>
  </si>
  <si>
    <t>C22a</t>
  </si>
  <si>
    <t>590322413600417867</t>
  </si>
  <si>
    <t>80219841</t>
  </si>
  <si>
    <t>590322413600431177</t>
  </si>
  <si>
    <t>96266306</t>
  </si>
  <si>
    <t>STACJA WODOCIĄGOWA CHRÓŚCIELÓW</t>
  </si>
  <si>
    <t>Chróścielów</t>
  </si>
  <si>
    <t>590322413600431948</t>
  </si>
  <si>
    <t>1273005</t>
  </si>
  <si>
    <t>KLATKA SCHODOWA  GŁUBCZYCKA 25</t>
  </si>
  <si>
    <t>590322413600498248</t>
  </si>
  <si>
    <t>83570435</t>
  </si>
  <si>
    <t>OCZYSZCZALNIA ŚCIEKÓW LUBOTYŃ</t>
  </si>
  <si>
    <t>Lubotyń</t>
  </si>
  <si>
    <t>590322413600508985</t>
  </si>
  <si>
    <t>91088557</t>
  </si>
  <si>
    <t>HYDROFORNIA WOJNOWICE</t>
  </si>
  <si>
    <t>Wojnowice</t>
  </si>
  <si>
    <t>Dz. 27/2</t>
  </si>
  <si>
    <t>590322413600520833</t>
  </si>
  <si>
    <t>9252593</t>
  </si>
  <si>
    <t>OCZYSZCZALNIA ŚCIEKÓW PILSZCZ PGR</t>
  </si>
  <si>
    <t>Pilszcz</t>
  </si>
  <si>
    <t>590322413600527177</t>
  </si>
  <si>
    <t>55886335</t>
  </si>
  <si>
    <t>KLATKA SCHODOWA PRUSA 25</t>
  </si>
  <si>
    <t>590322413600544419</t>
  </si>
  <si>
    <t>25628879</t>
  </si>
  <si>
    <t>WODOCIĄG LUBOTYŃ 25</t>
  </si>
  <si>
    <t>590322413600548370</t>
  </si>
  <si>
    <t>96520569</t>
  </si>
  <si>
    <t>STACJA WODOCIĄGOWA NASIEDLE</t>
  </si>
  <si>
    <t>590322413600548721</t>
  </si>
  <si>
    <t>97794270</t>
  </si>
  <si>
    <t>20</t>
  </si>
  <si>
    <t>KLATKA SCHODOWA MŁYŃSKA 5</t>
  </si>
  <si>
    <t>Młyńska</t>
  </si>
  <si>
    <t>590322413600560945</t>
  </si>
  <si>
    <t>01853035</t>
  </si>
  <si>
    <t>WODOCIĄG ŚCIBORZYCE WIELKIE</t>
  </si>
  <si>
    <t>Ściborzyce Wielkie</t>
  </si>
  <si>
    <t>590322413600568736</t>
  </si>
  <si>
    <t>94059281</t>
  </si>
  <si>
    <t>WODOCIĄG DZIERŻYSŁAW</t>
  </si>
  <si>
    <t>Dzierżysław</t>
  </si>
  <si>
    <t>590322413600609170</t>
  </si>
  <si>
    <t>80220114</t>
  </si>
  <si>
    <t>WODOCIĄG LUBOTYŃ</t>
  </si>
  <si>
    <t>590322413600663691</t>
  </si>
  <si>
    <t>80485355</t>
  </si>
  <si>
    <t>590322413600692219</t>
  </si>
  <si>
    <t>A322056063082</t>
  </si>
  <si>
    <t>WYMIENNIKOWNIA GŁUBCZYCKA 22</t>
  </si>
  <si>
    <t>22</t>
  </si>
  <si>
    <t>590322413600699270</t>
  </si>
  <si>
    <t>83473804</t>
  </si>
  <si>
    <t>KLATKA SCHODOWA GŁUBCZYCKA 8</t>
  </si>
  <si>
    <t>8</t>
  </si>
  <si>
    <t>590322413600709986</t>
  </si>
  <si>
    <t>80719345</t>
  </si>
  <si>
    <t>KLATKA SCHODOWA NIEPODLEGŁOŚCI 5</t>
  </si>
  <si>
    <t>Niepodległości</t>
  </si>
  <si>
    <t>590322413600722251</t>
  </si>
  <si>
    <t>01852668</t>
  </si>
  <si>
    <t>WYMIENNIKOWNIA MATEJKI</t>
  </si>
  <si>
    <t>Matejki</t>
  </si>
  <si>
    <t>6-14</t>
  </si>
  <si>
    <t>590322413600727591</t>
  </si>
  <si>
    <t>98538351</t>
  </si>
  <si>
    <t>WODOCIĄG NASIEDLE</t>
  </si>
  <si>
    <t>590322413600749098</t>
  </si>
  <si>
    <t>25637032</t>
  </si>
  <si>
    <t>590322413600750902</t>
  </si>
  <si>
    <t>88226862</t>
  </si>
  <si>
    <t>KOTŁOWNIA GŁUBCZYCKA 3</t>
  </si>
  <si>
    <t>590322413600769973</t>
  </si>
  <si>
    <t>96446307</t>
  </si>
  <si>
    <t>WYMIENNIKOWNIA GŁOWACKIEGO</t>
  </si>
  <si>
    <t>590322413600783542</t>
  </si>
  <si>
    <t>255430</t>
  </si>
  <si>
    <t>STACJA WODOCIĄGOWA LUBOTYŃ</t>
  </si>
  <si>
    <t>590322413600791936</t>
  </si>
  <si>
    <t>55886292</t>
  </si>
  <si>
    <t>WYMIENNIKOWNIA FABRYCZNA</t>
  </si>
  <si>
    <t>Fabryczna</t>
  </si>
  <si>
    <t>2-4</t>
  </si>
  <si>
    <t>590322413600811290</t>
  </si>
  <si>
    <t>94090850</t>
  </si>
  <si>
    <t>STACJA WODOCIĄGOWA ROZUMICE</t>
  </si>
  <si>
    <t>590322413600816417</t>
  </si>
  <si>
    <t>55882413</t>
  </si>
  <si>
    <t>KLATKA SCHODOWA DZIERŻYSŁAW</t>
  </si>
  <si>
    <t>Sobieskiego</t>
  </si>
  <si>
    <t>590322413600851029</t>
  </si>
  <si>
    <t>70153907</t>
  </si>
  <si>
    <t>WODOCIĄG WOJNOWICE</t>
  </si>
  <si>
    <t>590322413600874127</t>
  </si>
  <si>
    <t>55882438</t>
  </si>
  <si>
    <t>Kolumna2</t>
  </si>
  <si>
    <t>Obiekt</t>
  </si>
  <si>
    <t xml:space="preserve">PRZEPOMPOWNIA KIETRZ RACIBORSKA 780 1 </t>
  </si>
  <si>
    <t>PRZEPOMPOWNIA KIETRZ RACIBORSKA 780</t>
  </si>
  <si>
    <t xml:space="preserve">PRZEPOMPOWNIA KROTOSZYN </t>
  </si>
  <si>
    <t xml:space="preserve">PRZEPOMPOWNIA KIETRZ LANGENOWSKA </t>
  </si>
  <si>
    <t xml:space="preserve">PRZEPOMPOWNIA KIETRZ TRAUGUTTA </t>
  </si>
  <si>
    <t xml:space="preserve">PRZEPOMPOWNIA KIETRZ NADBRZEŻNA </t>
  </si>
  <si>
    <t/>
  </si>
  <si>
    <t xml:space="preserve">Kietrz </t>
  </si>
  <si>
    <t xml:space="preserve">Raciborska </t>
  </si>
  <si>
    <t>dz. 780/1</t>
  </si>
  <si>
    <t>dz. 780</t>
  </si>
  <si>
    <t xml:space="preserve">Dzierżysław </t>
  </si>
  <si>
    <t xml:space="preserve">Krotoszyn </t>
  </si>
  <si>
    <t>dz. 48</t>
  </si>
  <si>
    <t xml:space="preserve">Langenowska </t>
  </si>
  <si>
    <t>dz. 776</t>
  </si>
  <si>
    <t>dz. 1877</t>
  </si>
  <si>
    <t xml:space="preserve">Nadbrzeżna </t>
  </si>
  <si>
    <t>dz. 631</t>
  </si>
  <si>
    <t>Kompleksowa</t>
  </si>
  <si>
    <t>590322413600961391</t>
  </si>
  <si>
    <t>S322271533187</t>
  </si>
  <si>
    <t>590322413600961407</t>
  </si>
  <si>
    <t>70972137</t>
  </si>
  <si>
    <t>590322413600951217</t>
  </si>
  <si>
    <t>70791162</t>
  </si>
  <si>
    <t>590322413600954980</t>
  </si>
  <si>
    <t>S322271533077</t>
  </si>
  <si>
    <t>590322413600961797</t>
  </si>
  <si>
    <t>S322271533190</t>
  </si>
  <si>
    <t>590322413600961803</t>
  </si>
  <si>
    <t>S322271533188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</si>
</sst>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0.00"/>
    <numFmt numFmtId="165" formatCode="[$-415]General"/>
    <numFmt numFmtId="166" formatCode="#,##0.00&quot; &quot;[$zł-415];[Red]&quot;-&quot;#,##0.00&quot; &quot;[$zł-415]"/>
  </numFmts>
  <fonts count="18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6" fontId="7" fillId="0" borderId="0"/>
  </cellStyleXfs>
  <cellXfs count="60">
    <xf numFmtId="0" fontId="0" fillId="0" borderId="0" xfId="0"/>
    <xf numFmtId="0" fontId="8" fillId="0" borderId="0" xfId="1" applyNumberFormat="1" applyFont="1"/>
    <xf numFmtId="0" fontId="9" fillId="0" borderId="3" xfId="1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/>
    <xf numFmtId="49" fontId="8" fillId="0" borderId="1" xfId="1" applyNumberFormat="1" applyFont="1" applyBorder="1"/>
    <xf numFmtId="164" fontId="10" fillId="2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/>
    </xf>
    <xf numFmtId="165" fontId="10" fillId="3" borderId="2" xfId="1" applyFont="1" applyFill="1" applyBorder="1" applyAlignment="1">
      <alignment horizontal="center" vertical="center" wrapText="1"/>
    </xf>
    <xf numFmtId="165" fontId="10" fillId="0" borderId="0" xfId="1" applyFont="1"/>
    <xf numFmtId="49" fontId="10" fillId="2" borderId="2" xfId="1" applyNumberFormat="1" applyFont="1" applyFill="1" applyBorder="1" applyAlignment="1">
      <alignment vertical="center" wrapText="1"/>
    </xf>
    <xf numFmtId="165" fontId="10" fillId="2" borderId="2" xfId="1" applyFont="1" applyFill="1" applyBorder="1" applyAlignment="1">
      <alignment horizontal="center" vertical="center" wrapText="1"/>
    </xf>
    <xf numFmtId="165" fontId="10" fillId="4" borderId="2" xfId="1" applyFont="1" applyFill="1" applyBorder="1" applyAlignment="1">
      <alignment horizontal="center" vertical="center" wrapText="1"/>
    </xf>
    <xf numFmtId="0" fontId="12" fillId="0" borderId="2" xfId="0" applyFont="1" applyBorder="1"/>
    <xf numFmtId="165" fontId="12" fillId="0" borderId="2" xfId="1" applyFont="1" applyBorder="1"/>
    <xf numFmtId="165" fontId="12" fillId="0" borderId="2" xfId="1" applyFont="1" applyBorder="1" applyAlignment="1">
      <alignment horizontal="center"/>
    </xf>
    <xf numFmtId="14" fontId="12" fillId="0" borderId="2" xfId="1" applyNumberFormat="1" applyFont="1" applyBorder="1" applyAlignment="1">
      <alignment horizontal="right"/>
    </xf>
    <xf numFmtId="165" fontId="12" fillId="0" borderId="0" xfId="1" applyFont="1"/>
    <xf numFmtId="165" fontId="13" fillId="0" borderId="0" xfId="1" applyFont="1"/>
    <xf numFmtId="165" fontId="10" fillId="0" borderId="0" xfId="1" applyFont="1" applyAlignment="1">
      <alignment horizontal="center"/>
    </xf>
    <xf numFmtId="49" fontId="10" fillId="0" borderId="0" xfId="1" applyNumberFormat="1" applyFont="1" applyAlignment="1">
      <alignment horizontal="right"/>
    </xf>
    <xf numFmtId="164" fontId="10" fillId="2" borderId="2" xfId="1" applyNumberFormat="1" applyFont="1" applyFill="1" applyBorder="1" applyAlignment="1">
      <alignment vertical="center" wrapText="1"/>
    </xf>
    <xf numFmtId="0" fontId="14" fillId="0" borderId="2" xfId="0" applyFont="1" applyBorder="1"/>
    <xf numFmtId="165" fontId="15" fillId="6" borderId="2" xfId="7" applyFont="1" applyFill="1" applyBorder="1" applyAlignment="1">
      <alignment horizontal="center" vertical="center"/>
    </xf>
    <xf numFmtId="165" fontId="15" fillId="0" borderId="2" xfId="7" applyFont="1" applyBorder="1" applyAlignment="1">
      <alignment horizontal="center" vertical="center"/>
    </xf>
    <xf numFmtId="49" fontId="15" fillId="0" borderId="2" xfId="7" applyNumberFormat="1" applyFont="1" applyBorder="1" applyAlignment="1">
      <alignment horizontal="center" vertical="center"/>
    </xf>
    <xf numFmtId="0" fontId="15" fillId="0" borderId="2" xfId="0" applyFont="1" applyBorder="1"/>
    <xf numFmtId="49" fontId="15" fillId="0" borderId="2" xfId="0" applyNumberFormat="1" applyFont="1" applyBorder="1" applyAlignment="1">
      <alignment horizontal="right"/>
    </xf>
    <xf numFmtId="49" fontId="16" fillId="0" borderId="2" xfId="0" applyNumberFormat="1" applyFont="1" applyBorder="1"/>
    <xf numFmtId="0" fontId="13" fillId="0" borderId="2" xfId="0" applyFont="1" applyBorder="1"/>
    <xf numFmtId="165" fontId="13" fillId="0" borderId="2" xfId="1" applyFont="1" applyBorder="1"/>
    <xf numFmtId="165" fontId="17" fillId="6" borderId="2" xfId="7" applyFont="1" applyFill="1" applyBorder="1" applyAlignment="1">
      <alignment horizontal="center" vertical="center"/>
    </xf>
    <xf numFmtId="165" fontId="13" fillId="0" borderId="2" xfId="1" applyFont="1" applyBorder="1" applyAlignment="1">
      <alignment horizontal="center"/>
    </xf>
    <xf numFmtId="49" fontId="17" fillId="0" borderId="2" xfId="7" applyNumberFormat="1" applyFont="1" applyBorder="1" applyAlignment="1">
      <alignment horizontal="center" vertical="center"/>
    </xf>
    <xf numFmtId="0" fontId="17" fillId="0" borderId="2" xfId="0" applyFont="1" applyBorder="1"/>
    <xf numFmtId="49" fontId="17" fillId="0" borderId="2" xfId="0" applyNumberFormat="1" applyFont="1" applyBorder="1" applyAlignment="1">
      <alignment horizontal="right"/>
    </xf>
    <xf numFmtId="0" fontId="16" fillId="0" borderId="2" xfId="0" applyFont="1" applyBorder="1"/>
    <xf numFmtId="0" fontId="12" fillId="0" borderId="4" xfId="0" applyFont="1" applyBorder="1"/>
    <xf numFmtId="165" fontId="12" fillId="0" borderId="4" xfId="1" applyFont="1" applyBorder="1"/>
    <xf numFmtId="165" fontId="15" fillId="6" borderId="4" xfId="7" applyFont="1" applyFill="1" applyBorder="1" applyAlignment="1">
      <alignment horizontal="center" vertical="center"/>
    </xf>
    <xf numFmtId="0" fontId="14" fillId="0" borderId="4" xfId="0" applyFont="1" applyBorder="1"/>
    <xf numFmtId="165" fontId="12" fillId="0" borderId="4" xfId="1" applyFont="1" applyBorder="1" applyAlignment="1">
      <alignment horizontal="center"/>
    </xf>
    <xf numFmtId="49" fontId="15" fillId="0" borderId="4" xfId="7" applyNumberFormat="1" applyFont="1" applyBorder="1" applyAlignment="1">
      <alignment horizontal="center" vertical="center"/>
    </xf>
    <xf numFmtId="0" fontId="15" fillId="0" borderId="4" xfId="0" applyFont="1" applyBorder="1"/>
    <xf numFmtId="49" fontId="15" fillId="0" borderId="4" xfId="0" applyNumberFormat="1" applyFont="1" applyBorder="1" applyAlignment="1">
      <alignment horizontal="right"/>
    </xf>
    <xf numFmtId="49" fontId="16" fillId="0" borderId="4" xfId="0" applyNumberFormat="1" applyFont="1" applyBorder="1"/>
    <xf numFmtId="0" fontId="16" fillId="0" borderId="4" xfId="0" applyFont="1" applyBorder="1"/>
    <xf numFmtId="14" fontId="12" fillId="0" borderId="4" xfId="1" applyNumberFormat="1" applyFont="1" applyBorder="1" applyAlignment="1">
      <alignment horizontal="right"/>
    </xf>
    <xf numFmtId="49" fontId="13" fillId="0" borderId="2" xfId="1" applyNumberFormat="1" applyFont="1" applyBorder="1" applyAlignment="1">
      <alignment horizontal="right"/>
    </xf>
    <xf numFmtId="0" fontId="13" fillId="0" borderId="2" xfId="1" applyNumberFormat="1" applyFont="1" applyBorder="1" applyAlignment="1">
      <alignment horizontal="center"/>
    </xf>
    <xf numFmtId="0" fontId="13" fillId="0" borderId="2" xfId="1" applyNumberFormat="1" applyFont="1" applyBorder="1"/>
    <xf numFmtId="164" fontId="10" fillId="4" borderId="2" xfId="1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horizontal="center" vertical="center" wrapText="1"/>
    </xf>
    <xf numFmtId="165" fontId="10" fillId="3" borderId="2" xfId="1" applyFont="1" applyFill="1" applyBorder="1" applyAlignment="1">
      <alignment horizontal="center" vertical="center"/>
    </xf>
    <xf numFmtId="165" fontId="10" fillId="4" borderId="2" xfId="1" applyFont="1" applyFill="1" applyBorder="1" applyAlignment="1">
      <alignment horizontal="center" vertical="center"/>
    </xf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0" formatCode="General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5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5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19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19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27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27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14</xdr:row>
      <xdr:rowOff>0</xdr:rowOff>
    </xdr:from>
    <xdr:ext cx="200727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14</xdr:row>
      <xdr:rowOff>0</xdr:rowOff>
    </xdr:from>
    <xdr:ext cx="200727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36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36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</xdr:row>
      <xdr:rowOff>0</xdr:rowOff>
    </xdr:from>
    <xdr:ext cx="200727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</xdr:row>
      <xdr:rowOff>0</xdr:rowOff>
    </xdr:from>
    <xdr:ext cx="200727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29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29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194454" cy="26572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14</xdr:row>
      <xdr:rowOff>0</xdr:rowOff>
    </xdr:from>
    <xdr:ext cx="194454" cy="26572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36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36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194454" cy="26572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</xdr:row>
      <xdr:rowOff>0</xdr:rowOff>
    </xdr:from>
    <xdr:ext cx="194454" cy="26572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6</xdr:row>
      <xdr:rowOff>0</xdr:rowOff>
    </xdr:from>
    <xdr:ext cx="194454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27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27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5</xdr:row>
      <xdr:rowOff>0</xdr:rowOff>
    </xdr:from>
    <xdr:ext cx="184731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19</xdr:row>
      <xdr:rowOff>0</xdr:rowOff>
    </xdr:from>
    <xdr:ext cx="194454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19</xdr:row>
      <xdr:rowOff>0</xdr:rowOff>
    </xdr:from>
    <xdr:ext cx="194454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6</xdr:row>
      <xdr:rowOff>0</xdr:rowOff>
    </xdr:from>
    <xdr:ext cx="194454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84731" cy="2740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84731" cy="2740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27</xdr:row>
      <xdr:rowOff>0</xdr:rowOff>
    </xdr:from>
    <xdr:ext cx="184731" cy="2740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0</xdr:colOff>
      <xdr:row>27</xdr:row>
      <xdr:rowOff>0</xdr:rowOff>
    </xdr:from>
    <xdr:ext cx="184731" cy="2740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28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28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27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27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1936615" y="177052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936615" y="177052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27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936615" y="555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27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936615" y="555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936615" y="125505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1936615" y="125505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936615" y="572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936615" y="572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14</xdr:row>
      <xdr:rowOff>0</xdr:rowOff>
    </xdr:from>
    <xdr:to>
      <xdr:col>36</xdr:col>
      <xdr:colOff>215900</xdr:colOff>
      <xdr:row>14</xdr:row>
      <xdr:rowOff>101227</xdr:rowOff>
    </xdr:to>
    <xdr:sp macro="" textlink="">
      <xdr:nvSpPr>
        <xdr:cNvPr id="104" name="Pole tekstowe 1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72820" y="3547110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14</xdr:row>
      <xdr:rowOff>0</xdr:rowOff>
    </xdr:from>
    <xdr:to>
      <xdr:col>36</xdr:col>
      <xdr:colOff>215900</xdr:colOff>
      <xdr:row>14</xdr:row>
      <xdr:rowOff>101227</xdr:rowOff>
    </xdr:to>
    <xdr:sp macro="" textlink="">
      <xdr:nvSpPr>
        <xdr:cNvPr id="105" name="Pole tekstowe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72820" y="3547110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36</xdr:row>
      <xdr:rowOff>6350</xdr:rowOff>
    </xdr:from>
    <xdr:to>
      <xdr:col>36</xdr:col>
      <xdr:colOff>203200</xdr:colOff>
      <xdr:row>37</xdr:row>
      <xdr:rowOff>115047</xdr:rowOff>
    </xdr:to>
    <xdr:sp macro="" textlink="">
      <xdr:nvSpPr>
        <xdr:cNvPr id="106" name="Pole tekstowe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72820" y="8148320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36</xdr:row>
      <xdr:rowOff>6350</xdr:rowOff>
    </xdr:from>
    <xdr:to>
      <xdr:col>36</xdr:col>
      <xdr:colOff>203200</xdr:colOff>
      <xdr:row>37</xdr:row>
      <xdr:rowOff>115047</xdr:rowOff>
    </xdr:to>
    <xdr:sp macro="" textlink="">
      <xdr:nvSpPr>
        <xdr:cNvPr id="107" name="Pole tekstow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72820" y="8148320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</xdr:row>
      <xdr:rowOff>0</xdr:rowOff>
    </xdr:from>
    <xdr:to>
      <xdr:col>36</xdr:col>
      <xdr:colOff>215900</xdr:colOff>
      <xdr:row>4</xdr:row>
      <xdr:rowOff>88527</xdr:rowOff>
    </xdr:to>
    <xdr:sp macro="" textlink="">
      <xdr:nvSpPr>
        <xdr:cNvPr id="108" name="Pole tekstowe 1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72820" y="1257300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</xdr:row>
      <xdr:rowOff>0</xdr:rowOff>
    </xdr:from>
    <xdr:to>
      <xdr:col>36</xdr:col>
      <xdr:colOff>215900</xdr:colOff>
      <xdr:row>4</xdr:row>
      <xdr:rowOff>88527</xdr:rowOff>
    </xdr:to>
    <xdr:sp macro="" textlink="">
      <xdr:nvSpPr>
        <xdr:cNvPr id="109" name="Pole tekstowe 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72820" y="1257300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12</xdr:row>
      <xdr:rowOff>6350</xdr:rowOff>
    </xdr:from>
    <xdr:to>
      <xdr:col>37</xdr:col>
      <xdr:colOff>203200</xdr:colOff>
      <xdr:row>13</xdr:row>
      <xdr:rowOff>94877</xdr:rowOff>
    </xdr:to>
    <xdr:sp macro="" textlink="">
      <xdr:nvSpPr>
        <xdr:cNvPr id="110" name="Pole tekstowe 1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728470" y="303085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12</xdr:row>
      <xdr:rowOff>6350</xdr:rowOff>
    </xdr:from>
    <xdr:to>
      <xdr:col>37</xdr:col>
      <xdr:colOff>203200</xdr:colOff>
      <xdr:row>13</xdr:row>
      <xdr:rowOff>94877</xdr:rowOff>
    </xdr:to>
    <xdr:sp macro="" textlink="">
      <xdr:nvSpPr>
        <xdr:cNvPr id="111" name="Pole tekstowe 1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728470" y="303085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29</xdr:row>
      <xdr:rowOff>6350</xdr:rowOff>
    </xdr:from>
    <xdr:to>
      <xdr:col>37</xdr:col>
      <xdr:colOff>215900</xdr:colOff>
      <xdr:row>30</xdr:row>
      <xdr:rowOff>107576</xdr:rowOff>
    </xdr:to>
    <xdr:sp macro="" textlink="">
      <xdr:nvSpPr>
        <xdr:cNvPr id="112" name="Pole tekstow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728470" y="6558915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29</xdr:row>
      <xdr:rowOff>6350</xdr:rowOff>
    </xdr:from>
    <xdr:to>
      <xdr:col>37</xdr:col>
      <xdr:colOff>215900</xdr:colOff>
      <xdr:row>30</xdr:row>
      <xdr:rowOff>107576</xdr:rowOff>
    </xdr:to>
    <xdr:sp macro="" textlink="">
      <xdr:nvSpPr>
        <xdr:cNvPr id="113" name="Pole tekstowe 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728470" y="6558915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2</xdr:row>
      <xdr:rowOff>0</xdr:rowOff>
    </xdr:from>
    <xdr:to>
      <xdr:col>37</xdr:col>
      <xdr:colOff>203200</xdr:colOff>
      <xdr:row>3</xdr:row>
      <xdr:rowOff>88526</xdr:rowOff>
    </xdr:to>
    <xdr:sp macro="" textlink="">
      <xdr:nvSpPr>
        <xdr:cNvPr id="114" name="Pole tekstowe 1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728470" y="90614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2</xdr:row>
      <xdr:rowOff>0</xdr:rowOff>
    </xdr:from>
    <xdr:to>
      <xdr:col>37</xdr:col>
      <xdr:colOff>203200</xdr:colOff>
      <xdr:row>3</xdr:row>
      <xdr:rowOff>88526</xdr:rowOff>
    </xdr:to>
    <xdr:sp macro="" textlink="">
      <xdr:nvSpPr>
        <xdr:cNvPr id="115" name="Pole tekstowe 1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728470" y="90614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14</xdr:row>
      <xdr:rowOff>0</xdr:rowOff>
    </xdr:from>
    <xdr:to>
      <xdr:col>37</xdr:col>
      <xdr:colOff>215900</xdr:colOff>
      <xdr:row>14</xdr:row>
      <xdr:rowOff>101227</xdr:rowOff>
    </xdr:to>
    <xdr:sp macro="" textlink="">
      <xdr:nvSpPr>
        <xdr:cNvPr id="116" name="Pole tekstowe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728470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14</xdr:row>
      <xdr:rowOff>0</xdr:rowOff>
    </xdr:from>
    <xdr:to>
      <xdr:col>37</xdr:col>
      <xdr:colOff>215900</xdr:colOff>
      <xdr:row>14</xdr:row>
      <xdr:rowOff>101227</xdr:rowOff>
    </xdr:to>
    <xdr:sp macro="" textlink="">
      <xdr:nvSpPr>
        <xdr:cNvPr id="117" name="Pole tekstowe 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728470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36</xdr:row>
      <xdr:rowOff>6350</xdr:rowOff>
    </xdr:from>
    <xdr:to>
      <xdr:col>37</xdr:col>
      <xdr:colOff>203200</xdr:colOff>
      <xdr:row>37</xdr:row>
      <xdr:rowOff>115047</xdr:rowOff>
    </xdr:to>
    <xdr:sp macro="" textlink="">
      <xdr:nvSpPr>
        <xdr:cNvPr id="118" name="Pole tekstow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728470" y="8148320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36</xdr:row>
      <xdr:rowOff>6350</xdr:rowOff>
    </xdr:from>
    <xdr:to>
      <xdr:col>37</xdr:col>
      <xdr:colOff>203200</xdr:colOff>
      <xdr:row>37</xdr:row>
      <xdr:rowOff>115047</xdr:rowOff>
    </xdr:to>
    <xdr:sp macro="" textlink="">
      <xdr:nvSpPr>
        <xdr:cNvPr id="119" name="Pole tekstow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728470" y="8148320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</xdr:row>
      <xdr:rowOff>0</xdr:rowOff>
    </xdr:from>
    <xdr:to>
      <xdr:col>37</xdr:col>
      <xdr:colOff>215900</xdr:colOff>
      <xdr:row>4</xdr:row>
      <xdr:rowOff>88527</xdr:rowOff>
    </xdr:to>
    <xdr:sp macro="" textlink="">
      <xdr:nvSpPr>
        <xdr:cNvPr id="120" name="Pole tekstowe 1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728470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</xdr:row>
      <xdr:rowOff>0</xdr:rowOff>
    </xdr:from>
    <xdr:to>
      <xdr:col>37</xdr:col>
      <xdr:colOff>215900</xdr:colOff>
      <xdr:row>4</xdr:row>
      <xdr:rowOff>88527</xdr:rowOff>
    </xdr:to>
    <xdr:sp macro="" textlink="">
      <xdr:nvSpPr>
        <xdr:cNvPr id="121" name="Pole tekstowe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728470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36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36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36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36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36</xdr:row>
      <xdr:rowOff>6350</xdr:rowOff>
    </xdr:from>
    <xdr:to>
      <xdr:col>35</xdr:col>
      <xdr:colOff>203200</xdr:colOff>
      <xdr:row>37</xdr:row>
      <xdr:rowOff>115047</xdr:rowOff>
    </xdr:to>
    <xdr:sp macro="" textlink="">
      <xdr:nvSpPr>
        <xdr:cNvPr id="126" name="Pole tekstowe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36</xdr:row>
      <xdr:rowOff>6350</xdr:rowOff>
    </xdr:from>
    <xdr:to>
      <xdr:col>35</xdr:col>
      <xdr:colOff>203200</xdr:colOff>
      <xdr:row>37</xdr:row>
      <xdr:rowOff>115047</xdr:rowOff>
    </xdr:to>
    <xdr:sp macro="" textlink="">
      <xdr:nvSpPr>
        <xdr:cNvPr id="127" name="Pole tekstowe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36</xdr:row>
      <xdr:rowOff>6350</xdr:rowOff>
    </xdr:from>
    <xdr:to>
      <xdr:col>36</xdr:col>
      <xdr:colOff>203200</xdr:colOff>
      <xdr:row>37</xdr:row>
      <xdr:rowOff>115047</xdr:rowOff>
    </xdr:to>
    <xdr:sp macro="" textlink="">
      <xdr:nvSpPr>
        <xdr:cNvPr id="128" name="Pole tekstow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36</xdr:row>
      <xdr:rowOff>6350</xdr:rowOff>
    </xdr:from>
    <xdr:to>
      <xdr:col>36</xdr:col>
      <xdr:colOff>203200</xdr:colOff>
      <xdr:row>37</xdr:row>
      <xdr:rowOff>115047</xdr:rowOff>
    </xdr:to>
    <xdr:sp macro="" textlink="">
      <xdr:nvSpPr>
        <xdr:cNvPr id="129" name="Pole tekstow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37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37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37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37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37</xdr:row>
      <xdr:rowOff>6350</xdr:rowOff>
    </xdr:from>
    <xdr:to>
      <xdr:col>36</xdr:col>
      <xdr:colOff>203200</xdr:colOff>
      <xdr:row>38</xdr:row>
      <xdr:rowOff>115047</xdr:rowOff>
    </xdr:to>
    <xdr:sp macro="" textlink="">
      <xdr:nvSpPr>
        <xdr:cNvPr id="134" name="Pole tekstowe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37</xdr:row>
      <xdr:rowOff>6350</xdr:rowOff>
    </xdr:from>
    <xdr:to>
      <xdr:col>36</xdr:col>
      <xdr:colOff>203200</xdr:colOff>
      <xdr:row>38</xdr:row>
      <xdr:rowOff>115047</xdr:rowOff>
    </xdr:to>
    <xdr:sp macro="" textlink="">
      <xdr:nvSpPr>
        <xdr:cNvPr id="135" name="Pole tekstowe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37</xdr:row>
      <xdr:rowOff>6350</xdr:rowOff>
    </xdr:from>
    <xdr:to>
      <xdr:col>37</xdr:col>
      <xdr:colOff>203200</xdr:colOff>
      <xdr:row>38</xdr:row>
      <xdr:rowOff>115047</xdr:rowOff>
    </xdr:to>
    <xdr:sp macro="" textlink="">
      <xdr:nvSpPr>
        <xdr:cNvPr id="136" name="Pole tekstowe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37</xdr:row>
      <xdr:rowOff>6350</xdr:rowOff>
    </xdr:from>
    <xdr:to>
      <xdr:col>37</xdr:col>
      <xdr:colOff>203200</xdr:colOff>
      <xdr:row>38</xdr:row>
      <xdr:rowOff>115047</xdr:rowOff>
    </xdr:to>
    <xdr:sp macro="" textlink="">
      <xdr:nvSpPr>
        <xdr:cNvPr id="137" name="Pole tekstow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37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37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37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37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37</xdr:row>
      <xdr:rowOff>6350</xdr:rowOff>
    </xdr:from>
    <xdr:to>
      <xdr:col>35</xdr:col>
      <xdr:colOff>203200</xdr:colOff>
      <xdr:row>38</xdr:row>
      <xdr:rowOff>115047</xdr:rowOff>
    </xdr:to>
    <xdr:sp macro="" textlink="">
      <xdr:nvSpPr>
        <xdr:cNvPr id="142" name="Pole tekstowe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37</xdr:row>
      <xdr:rowOff>6350</xdr:rowOff>
    </xdr:from>
    <xdr:to>
      <xdr:col>35</xdr:col>
      <xdr:colOff>203200</xdr:colOff>
      <xdr:row>38</xdr:row>
      <xdr:rowOff>115047</xdr:rowOff>
    </xdr:to>
    <xdr:sp macro="" textlink="">
      <xdr:nvSpPr>
        <xdr:cNvPr id="143" name="Pole tekstow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203200</xdr:colOff>
      <xdr:row>38</xdr:row>
      <xdr:rowOff>115047</xdr:rowOff>
    </xdr:to>
    <xdr:sp macro="" textlink="">
      <xdr:nvSpPr>
        <xdr:cNvPr id="144" name="Pole tekstow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203200</xdr:colOff>
      <xdr:row>38</xdr:row>
      <xdr:rowOff>115047</xdr:rowOff>
    </xdr:to>
    <xdr:sp macro="" textlink="">
      <xdr:nvSpPr>
        <xdr:cNvPr id="145" name="Pole tekstow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38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38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38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38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38</xdr:row>
      <xdr:rowOff>6350</xdr:rowOff>
    </xdr:from>
    <xdr:to>
      <xdr:col>36</xdr:col>
      <xdr:colOff>203200</xdr:colOff>
      <xdr:row>39</xdr:row>
      <xdr:rowOff>115047</xdr:rowOff>
    </xdr:to>
    <xdr:sp macro="" textlink="">
      <xdr:nvSpPr>
        <xdr:cNvPr id="150" name="Pole tekstowe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38</xdr:row>
      <xdr:rowOff>6350</xdr:rowOff>
    </xdr:from>
    <xdr:to>
      <xdr:col>36</xdr:col>
      <xdr:colOff>203200</xdr:colOff>
      <xdr:row>39</xdr:row>
      <xdr:rowOff>115047</xdr:rowOff>
    </xdr:to>
    <xdr:sp macro="" textlink="">
      <xdr:nvSpPr>
        <xdr:cNvPr id="151" name="Pole tekstowe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38</xdr:row>
      <xdr:rowOff>6350</xdr:rowOff>
    </xdr:from>
    <xdr:to>
      <xdr:col>37</xdr:col>
      <xdr:colOff>203200</xdr:colOff>
      <xdr:row>39</xdr:row>
      <xdr:rowOff>115047</xdr:rowOff>
    </xdr:to>
    <xdr:sp macro="" textlink="">
      <xdr:nvSpPr>
        <xdr:cNvPr id="152" name="Pole tekstow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38</xdr:row>
      <xdr:rowOff>6350</xdr:rowOff>
    </xdr:from>
    <xdr:to>
      <xdr:col>37</xdr:col>
      <xdr:colOff>203200</xdr:colOff>
      <xdr:row>39</xdr:row>
      <xdr:rowOff>115047</xdr:rowOff>
    </xdr:to>
    <xdr:sp macro="" textlink="">
      <xdr:nvSpPr>
        <xdr:cNvPr id="153" name="Pole tekstow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38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38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38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38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38</xdr:row>
      <xdr:rowOff>6350</xdr:rowOff>
    </xdr:from>
    <xdr:to>
      <xdr:col>35</xdr:col>
      <xdr:colOff>203200</xdr:colOff>
      <xdr:row>39</xdr:row>
      <xdr:rowOff>115047</xdr:rowOff>
    </xdr:to>
    <xdr:sp macro="" textlink="">
      <xdr:nvSpPr>
        <xdr:cNvPr id="158" name="Pole tekstowe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38</xdr:row>
      <xdr:rowOff>6350</xdr:rowOff>
    </xdr:from>
    <xdr:to>
      <xdr:col>35</xdr:col>
      <xdr:colOff>203200</xdr:colOff>
      <xdr:row>39</xdr:row>
      <xdr:rowOff>115047</xdr:rowOff>
    </xdr:to>
    <xdr:sp macro="" textlink="">
      <xdr:nvSpPr>
        <xdr:cNvPr id="159" name="Pole tekstowe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38</xdr:row>
      <xdr:rowOff>6350</xdr:rowOff>
    </xdr:from>
    <xdr:to>
      <xdr:col>36</xdr:col>
      <xdr:colOff>203200</xdr:colOff>
      <xdr:row>39</xdr:row>
      <xdr:rowOff>115047</xdr:rowOff>
    </xdr:to>
    <xdr:sp macro="" textlink="">
      <xdr:nvSpPr>
        <xdr:cNvPr id="160" name="Pole tekstowe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38</xdr:row>
      <xdr:rowOff>6350</xdr:rowOff>
    </xdr:from>
    <xdr:to>
      <xdr:col>36</xdr:col>
      <xdr:colOff>203200</xdr:colOff>
      <xdr:row>39</xdr:row>
      <xdr:rowOff>115047</xdr:rowOff>
    </xdr:to>
    <xdr:sp macro="" textlink="">
      <xdr:nvSpPr>
        <xdr:cNvPr id="161" name="Pole tekstow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39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39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39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39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66" name="Pole tekstowe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67" name="Pole tekstowe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68" name="Pole tekstow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69" name="Pole tekstow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39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39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39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39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39</xdr:row>
      <xdr:rowOff>6350</xdr:rowOff>
    </xdr:from>
    <xdr:to>
      <xdr:col>35</xdr:col>
      <xdr:colOff>203200</xdr:colOff>
      <xdr:row>40</xdr:row>
      <xdr:rowOff>115047</xdr:rowOff>
    </xdr:to>
    <xdr:sp macro="" textlink="">
      <xdr:nvSpPr>
        <xdr:cNvPr id="174" name="Pole tekstowe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39</xdr:row>
      <xdr:rowOff>6350</xdr:rowOff>
    </xdr:from>
    <xdr:to>
      <xdr:col>35</xdr:col>
      <xdr:colOff>203200</xdr:colOff>
      <xdr:row>40</xdr:row>
      <xdr:rowOff>115047</xdr:rowOff>
    </xdr:to>
    <xdr:sp macro="" textlink="">
      <xdr:nvSpPr>
        <xdr:cNvPr id="175" name="Pole tekstowe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76" name="Pole tekstowe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77" name="Pole tekstow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39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39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39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39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82" name="Pole tekstowe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83" name="Pole tekstow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84" name="Pole tekstow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39</xdr:row>
      <xdr:rowOff>6350</xdr:rowOff>
    </xdr:from>
    <xdr:to>
      <xdr:col>37</xdr:col>
      <xdr:colOff>203200</xdr:colOff>
      <xdr:row>40</xdr:row>
      <xdr:rowOff>115047</xdr:rowOff>
    </xdr:to>
    <xdr:sp macro="" textlink="">
      <xdr:nvSpPr>
        <xdr:cNvPr id="185" name="Pole tekstow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39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39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39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39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39</xdr:row>
      <xdr:rowOff>6350</xdr:rowOff>
    </xdr:from>
    <xdr:to>
      <xdr:col>35</xdr:col>
      <xdr:colOff>203200</xdr:colOff>
      <xdr:row>40</xdr:row>
      <xdr:rowOff>115047</xdr:rowOff>
    </xdr:to>
    <xdr:sp macro="" textlink="">
      <xdr:nvSpPr>
        <xdr:cNvPr id="190" name="Pole tekstowe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39</xdr:row>
      <xdr:rowOff>6350</xdr:rowOff>
    </xdr:from>
    <xdr:to>
      <xdr:col>35</xdr:col>
      <xdr:colOff>203200</xdr:colOff>
      <xdr:row>40</xdr:row>
      <xdr:rowOff>115047</xdr:rowOff>
    </xdr:to>
    <xdr:sp macro="" textlink="">
      <xdr:nvSpPr>
        <xdr:cNvPr id="191" name="Pole tekstowe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92" name="Pole tekstow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115047</xdr:rowOff>
    </xdr:to>
    <xdr:sp macro="" textlink="">
      <xdr:nvSpPr>
        <xdr:cNvPr id="193" name="Pole tekstow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40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40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40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40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198" name="Pole tekstowe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199" name="Pole tekstowe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200" name="Pole tekstowe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201" name="Pole tekstow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40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40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40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40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40</xdr:row>
      <xdr:rowOff>6350</xdr:rowOff>
    </xdr:from>
    <xdr:to>
      <xdr:col>35</xdr:col>
      <xdr:colOff>203200</xdr:colOff>
      <xdr:row>41</xdr:row>
      <xdr:rowOff>115047</xdr:rowOff>
    </xdr:to>
    <xdr:sp macro="" textlink="">
      <xdr:nvSpPr>
        <xdr:cNvPr id="206" name="Pole tekstowe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40</xdr:row>
      <xdr:rowOff>6350</xdr:rowOff>
    </xdr:from>
    <xdr:to>
      <xdr:col>35</xdr:col>
      <xdr:colOff>203200</xdr:colOff>
      <xdr:row>41</xdr:row>
      <xdr:rowOff>115047</xdr:rowOff>
    </xdr:to>
    <xdr:sp macro="" textlink="">
      <xdr:nvSpPr>
        <xdr:cNvPr id="207" name="Pole tekstowe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208" name="Pole tekstow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209" name="Pole tekstow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40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40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40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40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214" name="Pole tekstowe 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215" name="Pole tekstowe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216" name="Pole tekstow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40</xdr:row>
      <xdr:rowOff>6350</xdr:rowOff>
    </xdr:from>
    <xdr:to>
      <xdr:col>37</xdr:col>
      <xdr:colOff>203200</xdr:colOff>
      <xdr:row>41</xdr:row>
      <xdr:rowOff>115047</xdr:rowOff>
    </xdr:to>
    <xdr:sp macro="" textlink="">
      <xdr:nvSpPr>
        <xdr:cNvPr id="217" name="Pole tekstow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40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40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40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40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40</xdr:row>
      <xdr:rowOff>6350</xdr:rowOff>
    </xdr:from>
    <xdr:to>
      <xdr:col>35</xdr:col>
      <xdr:colOff>203200</xdr:colOff>
      <xdr:row>41</xdr:row>
      <xdr:rowOff>115047</xdr:rowOff>
    </xdr:to>
    <xdr:sp macro="" textlink="">
      <xdr:nvSpPr>
        <xdr:cNvPr id="222" name="Pole tekstowe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40</xdr:row>
      <xdr:rowOff>6350</xdr:rowOff>
    </xdr:from>
    <xdr:to>
      <xdr:col>35</xdr:col>
      <xdr:colOff>203200</xdr:colOff>
      <xdr:row>41</xdr:row>
      <xdr:rowOff>115047</xdr:rowOff>
    </xdr:to>
    <xdr:sp macro="" textlink="">
      <xdr:nvSpPr>
        <xdr:cNvPr id="223" name="Pole tekstowe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224" name="Pole tekstowe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115047</xdr:rowOff>
    </xdr:to>
    <xdr:sp macro="" textlink="">
      <xdr:nvSpPr>
        <xdr:cNvPr id="225" name="Pole tekstow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30" name="Pole tekstowe 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31" name="Pole tekstowe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232" name="Pole tekstow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233" name="Pole tekstow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41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41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41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41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41</xdr:row>
      <xdr:rowOff>6350</xdr:rowOff>
    </xdr:from>
    <xdr:to>
      <xdr:col>35</xdr:col>
      <xdr:colOff>203200</xdr:colOff>
      <xdr:row>42</xdr:row>
      <xdr:rowOff>115047</xdr:rowOff>
    </xdr:to>
    <xdr:sp macro="" textlink="">
      <xdr:nvSpPr>
        <xdr:cNvPr id="238" name="Pole tekstowe 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41</xdr:row>
      <xdr:rowOff>6350</xdr:rowOff>
    </xdr:from>
    <xdr:to>
      <xdr:col>35</xdr:col>
      <xdr:colOff>203200</xdr:colOff>
      <xdr:row>42</xdr:row>
      <xdr:rowOff>115047</xdr:rowOff>
    </xdr:to>
    <xdr:sp macro="" textlink="">
      <xdr:nvSpPr>
        <xdr:cNvPr id="239" name="Pole tekstowe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40" name="Pole tekstowe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41" name="Pole tekstowe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41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46" name="Pole tekstowe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47" name="Pole tekstowe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248" name="Pole tekstow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41</xdr:row>
      <xdr:rowOff>6350</xdr:rowOff>
    </xdr:from>
    <xdr:to>
      <xdr:col>37</xdr:col>
      <xdr:colOff>203200</xdr:colOff>
      <xdr:row>42</xdr:row>
      <xdr:rowOff>115047</xdr:rowOff>
    </xdr:to>
    <xdr:sp macro="" textlink="">
      <xdr:nvSpPr>
        <xdr:cNvPr id="249" name="Pole tekstowe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41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41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41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41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41</xdr:row>
      <xdr:rowOff>6350</xdr:rowOff>
    </xdr:from>
    <xdr:to>
      <xdr:col>35</xdr:col>
      <xdr:colOff>203200</xdr:colOff>
      <xdr:row>42</xdr:row>
      <xdr:rowOff>115047</xdr:rowOff>
    </xdr:to>
    <xdr:sp macro="" textlink="">
      <xdr:nvSpPr>
        <xdr:cNvPr id="254" name="Pole tekstowe 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41</xdr:row>
      <xdr:rowOff>6350</xdr:rowOff>
    </xdr:from>
    <xdr:to>
      <xdr:col>35</xdr:col>
      <xdr:colOff>203200</xdr:colOff>
      <xdr:row>42</xdr:row>
      <xdr:rowOff>115047</xdr:rowOff>
    </xdr:to>
    <xdr:sp macro="" textlink="">
      <xdr:nvSpPr>
        <xdr:cNvPr id="255" name="Pole tekstowe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56" name="Pole tekstowe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115047</xdr:rowOff>
    </xdr:to>
    <xdr:sp macro="" textlink="">
      <xdr:nvSpPr>
        <xdr:cNvPr id="257" name="Pole tekstowe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62" name="Pole tekstowe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63" name="Pole tekstow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64" name="Pole tekstowe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65" name="Pole tekstowe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42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42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42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42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42</xdr:row>
      <xdr:rowOff>6350</xdr:rowOff>
    </xdr:from>
    <xdr:to>
      <xdr:col>35</xdr:col>
      <xdr:colOff>203200</xdr:colOff>
      <xdr:row>43</xdr:row>
      <xdr:rowOff>115047</xdr:rowOff>
    </xdr:to>
    <xdr:sp macro="" textlink="">
      <xdr:nvSpPr>
        <xdr:cNvPr id="270" name="Pole tekstowe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42</xdr:row>
      <xdr:rowOff>6350</xdr:rowOff>
    </xdr:from>
    <xdr:to>
      <xdr:col>35</xdr:col>
      <xdr:colOff>203200</xdr:colOff>
      <xdr:row>43</xdr:row>
      <xdr:rowOff>115047</xdr:rowOff>
    </xdr:to>
    <xdr:sp macro="" textlink="">
      <xdr:nvSpPr>
        <xdr:cNvPr id="271" name="Pole tekstow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72" name="Pole tekstowe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73" name="Pole tekstowe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42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42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78" name="Pole tekstowe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79" name="Pole tekstow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80" name="Pole tekstowe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42</xdr:row>
      <xdr:rowOff>6350</xdr:rowOff>
    </xdr:from>
    <xdr:to>
      <xdr:col>37</xdr:col>
      <xdr:colOff>203200</xdr:colOff>
      <xdr:row>43</xdr:row>
      <xdr:rowOff>115047</xdr:rowOff>
    </xdr:to>
    <xdr:sp macro="" textlink="">
      <xdr:nvSpPr>
        <xdr:cNvPr id="281" name="Pole tekstowe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42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42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42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42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42</xdr:row>
      <xdr:rowOff>6350</xdr:rowOff>
    </xdr:from>
    <xdr:to>
      <xdr:col>35</xdr:col>
      <xdr:colOff>203200</xdr:colOff>
      <xdr:row>43</xdr:row>
      <xdr:rowOff>115047</xdr:rowOff>
    </xdr:to>
    <xdr:sp macro="" textlink="">
      <xdr:nvSpPr>
        <xdr:cNvPr id="286" name="Pole tekstowe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42</xdr:row>
      <xdr:rowOff>6350</xdr:rowOff>
    </xdr:from>
    <xdr:to>
      <xdr:col>35</xdr:col>
      <xdr:colOff>203200</xdr:colOff>
      <xdr:row>43</xdr:row>
      <xdr:rowOff>115047</xdr:rowOff>
    </xdr:to>
    <xdr:sp macro="" textlink="">
      <xdr:nvSpPr>
        <xdr:cNvPr id="287" name="Pole tekstowe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88" name="Pole tekstowe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115047</xdr:rowOff>
    </xdr:to>
    <xdr:sp macro="" textlink="">
      <xdr:nvSpPr>
        <xdr:cNvPr id="289" name="Pole tekstowe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294" name="Pole tekstowe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295" name="Pole tekstowe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96" name="Pole tekstow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297" name="Pole tekstowe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43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43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43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43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43</xdr:row>
      <xdr:rowOff>6350</xdr:rowOff>
    </xdr:from>
    <xdr:to>
      <xdr:col>35</xdr:col>
      <xdr:colOff>203200</xdr:colOff>
      <xdr:row>44</xdr:row>
      <xdr:rowOff>115047</xdr:rowOff>
    </xdr:to>
    <xdr:sp macro="" textlink="">
      <xdr:nvSpPr>
        <xdr:cNvPr id="302" name="Pole tekstowe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43</xdr:row>
      <xdr:rowOff>6350</xdr:rowOff>
    </xdr:from>
    <xdr:to>
      <xdr:col>35</xdr:col>
      <xdr:colOff>203200</xdr:colOff>
      <xdr:row>44</xdr:row>
      <xdr:rowOff>115047</xdr:rowOff>
    </xdr:to>
    <xdr:sp macro="" textlink="">
      <xdr:nvSpPr>
        <xdr:cNvPr id="303" name="Pole tekstowe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304" name="Pole tekstowe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305" name="Pole tekstowe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43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35250195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43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35918588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310" name="Pole tekstowe 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311" name="Pole tekstowe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35279106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312" name="Pole tekstow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43</xdr:row>
      <xdr:rowOff>6350</xdr:rowOff>
    </xdr:from>
    <xdr:to>
      <xdr:col>37</xdr:col>
      <xdr:colOff>203200</xdr:colOff>
      <xdr:row>44</xdr:row>
      <xdr:rowOff>115047</xdr:rowOff>
    </xdr:to>
    <xdr:sp macro="" textlink="">
      <xdr:nvSpPr>
        <xdr:cNvPr id="313" name="Pole tekstowe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35937638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43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43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34600254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43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43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35253706" y="72688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43</xdr:row>
      <xdr:rowOff>6350</xdr:rowOff>
    </xdr:from>
    <xdr:to>
      <xdr:col>35</xdr:col>
      <xdr:colOff>203200</xdr:colOff>
      <xdr:row>44</xdr:row>
      <xdr:rowOff>115047</xdr:rowOff>
    </xdr:to>
    <xdr:sp macro="" textlink="">
      <xdr:nvSpPr>
        <xdr:cNvPr id="318" name="Pole tekstowe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43</xdr:row>
      <xdr:rowOff>6350</xdr:rowOff>
    </xdr:from>
    <xdr:to>
      <xdr:col>35</xdr:col>
      <xdr:colOff>203200</xdr:colOff>
      <xdr:row>44</xdr:row>
      <xdr:rowOff>115047</xdr:rowOff>
    </xdr:to>
    <xdr:sp macro="" textlink="">
      <xdr:nvSpPr>
        <xdr:cNvPr id="319" name="Pole tekstowe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34629165" y="7275232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320" name="Pole tekstowe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115047</xdr:rowOff>
    </xdr:to>
    <xdr:sp macro="" textlink="">
      <xdr:nvSpPr>
        <xdr:cNvPr id="321" name="Pole tekstowe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35272756" y="7275232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35</xdr:col>
      <xdr:colOff>748030</xdr:colOff>
      <xdr:row>44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35</xdr:col>
      <xdr:colOff>748030</xdr:colOff>
      <xdr:row>44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35250195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44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44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35918588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36</xdr:col>
      <xdr:colOff>25400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326" name="Pole tekstowe 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25400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327" name="Pole tekstow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35279106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328" name="Pole tekstowe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19050</xdr:colOff>
      <xdr:row>44</xdr:row>
      <xdr:rowOff>6350</xdr:rowOff>
    </xdr:from>
    <xdr:to>
      <xdr:col>37</xdr:col>
      <xdr:colOff>203200</xdr:colOff>
      <xdr:row>45</xdr:row>
      <xdr:rowOff>115047</xdr:rowOff>
    </xdr:to>
    <xdr:sp macro="" textlink="">
      <xdr:nvSpPr>
        <xdr:cNvPr id="329" name="Pole tekstowe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35937638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34</xdr:col>
      <xdr:colOff>748030</xdr:colOff>
      <xdr:row>44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44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34600254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44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44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35253706" y="743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44</xdr:row>
      <xdr:rowOff>6350</xdr:rowOff>
    </xdr:from>
    <xdr:to>
      <xdr:col>35</xdr:col>
      <xdr:colOff>203200</xdr:colOff>
      <xdr:row>45</xdr:row>
      <xdr:rowOff>115047</xdr:rowOff>
    </xdr:to>
    <xdr:sp macro="" textlink="">
      <xdr:nvSpPr>
        <xdr:cNvPr id="334" name="Pole tekstowe 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44</xdr:row>
      <xdr:rowOff>6350</xdr:rowOff>
    </xdr:from>
    <xdr:to>
      <xdr:col>35</xdr:col>
      <xdr:colOff>203200</xdr:colOff>
      <xdr:row>45</xdr:row>
      <xdr:rowOff>115047</xdr:rowOff>
    </xdr:to>
    <xdr:sp macro="" textlink="">
      <xdr:nvSpPr>
        <xdr:cNvPr id="335" name="Pole tekstowe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34629165" y="743958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336" name="Pole tekstowe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44</xdr:row>
      <xdr:rowOff>6350</xdr:rowOff>
    </xdr:from>
    <xdr:to>
      <xdr:col>36</xdr:col>
      <xdr:colOff>203200</xdr:colOff>
      <xdr:row>45</xdr:row>
      <xdr:rowOff>115047</xdr:rowOff>
    </xdr:to>
    <xdr:sp macro="" textlink="">
      <xdr:nvSpPr>
        <xdr:cNvPr id="337" name="Pole tekstowe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35272756" y="743958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38</xdr:col>
      <xdr:colOff>0</xdr:colOff>
      <xdr:row>44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35903647" y="8583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38</xdr:col>
      <xdr:colOff>0</xdr:colOff>
      <xdr:row>44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35903647" y="8583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115047</xdr:rowOff>
    </xdr:to>
    <xdr:sp macro="" textlink="">
      <xdr:nvSpPr>
        <xdr:cNvPr id="340" name="Pole tekstowe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35922697" y="8590056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115047</xdr:rowOff>
    </xdr:to>
    <xdr:sp macro="" textlink="">
      <xdr:nvSpPr>
        <xdr:cNvPr id="341" name="Pole tekstowe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35922697" y="8590056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14</xdr:row>
      <xdr:rowOff>0</xdr:rowOff>
    </xdr:from>
    <xdr:to>
      <xdr:col>36</xdr:col>
      <xdr:colOff>222250</xdr:colOff>
      <xdr:row>14</xdr:row>
      <xdr:rowOff>101227</xdr:rowOff>
    </xdr:to>
    <xdr:sp macro="" textlink="">
      <xdr:nvSpPr>
        <xdr:cNvPr id="342" name="Pole tekstowe 2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722120" y="3547110"/>
          <a:ext cx="2032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14</xdr:row>
      <xdr:rowOff>0</xdr:rowOff>
    </xdr:from>
    <xdr:to>
      <xdr:col>36</xdr:col>
      <xdr:colOff>222250</xdr:colOff>
      <xdr:row>14</xdr:row>
      <xdr:rowOff>101227</xdr:rowOff>
    </xdr:to>
    <xdr:sp macro="" textlink="">
      <xdr:nvSpPr>
        <xdr:cNvPr id="343" name="Pole tekstowe 240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722120" y="3547110"/>
          <a:ext cx="2032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36</xdr:row>
      <xdr:rowOff>6350</xdr:rowOff>
    </xdr:from>
    <xdr:to>
      <xdr:col>36</xdr:col>
      <xdr:colOff>203200</xdr:colOff>
      <xdr:row>37</xdr:row>
      <xdr:rowOff>115047</xdr:rowOff>
    </xdr:to>
    <xdr:sp macro="" textlink="">
      <xdr:nvSpPr>
        <xdr:cNvPr id="344" name="Pole tekstowe 17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722120" y="832167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36</xdr:row>
      <xdr:rowOff>6350</xdr:rowOff>
    </xdr:from>
    <xdr:to>
      <xdr:col>36</xdr:col>
      <xdr:colOff>203200</xdr:colOff>
      <xdr:row>37</xdr:row>
      <xdr:rowOff>115047</xdr:rowOff>
    </xdr:to>
    <xdr:sp macro="" textlink="">
      <xdr:nvSpPr>
        <xdr:cNvPr id="345" name="Pole tekstowe 17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722120" y="832167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</xdr:row>
      <xdr:rowOff>0</xdr:rowOff>
    </xdr:from>
    <xdr:to>
      <xdr:col>36</xdr:col>
      <xdr:colOff>222250</xdr:colOff>
      <xdr:row>4</xdr:row>
      <xdr:rowOff>88527</xdr:rowOff>
    </xdr:to>
    <xdr:sp macro="" textlink="">
      <xdr:nvSpPr>
        <xdr:cNvPr id="346" name="Pole tekstowe 24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722120" y="1257300"/>
          <a:ext cx="2032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</xdr:row>
      <xdr:rowOff>0</xdr:rowOff>
    </xdr:from>
    <xdr:to>
      <xdr:col>36</xdr:col>
      <xdr:colOff>222250</xdr:colOff>
      <xdr:row>4</xdr:row>
      <xdr:rowOff>88527</xdr:rowOff>
    </xdr:to>
    <xdr:sp macro="" textlink="">
      <xdr:nvSpPr>
        <xdr:cNvPr id="347" name="Pole tekstowe 24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722120" y="1257300"/>
          <a:ext cx="2032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12</xdr:row>
      <xdr:rowOff>6350</xdr:rowOff>
    </xdr:from>
    <xdr:to>
      <xdr:col>37</xdr:col>
      <xdr:colOff>203200</xdr:colOff>
      <xdr:row>13</xdr:row>
      <xdr:rowOff>94877</xdr:rowOff>
    </xdr:to>
    <xdr:sp macro="" textlink="">
      <xdr:nvSpPr>
        <xdr:cNvPr id="348" name="Pole tekstowe 24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487295" y="303085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12</xdr:row>
      <xdr:rowOff>6350</xdr:rowOff>
    </xdr:from>
    <xdr:to>
      <xdr:col>37</xdr:col>
      <xdr:colOff>203200</xdr:colOff>
      <xdr:row>13</xdr:row>
      <xdr:rowOff>94877</xdr:rowOff>
    </xdr:to>
    <xdr:sp macro="" textlink="">
      <xdr:nvSpPr>
        <xdr:cNvPr id="349" name="Pole tekstowe 24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487295" y="303085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29</xdr:row>
      <xdr:rowOff>6350</xdr:rowOff>
    </xdr:from>
    <xdr:to>
      <xdr:col>37</xdr:col>
      <xdr:colOff>209550</xdr:colOff>
      <xdr:row>30</xdr:row>
      <xdr:rowOff>107576</xdr:rowOff>
    </xdr:to>
    <xdr:sp macro="" textlink="">
      <xdr:nvSpPr>
        <xdr:cNvPr id="350" name="Pole tekstowe 23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487295" y="673227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29</xdr:row>
      <xdr:rowOff>6350</xdr:rowOff>
    </xdr:from>
    <xdr:to>
      <xdr:col>37</xdr:col>
      <xdr:colOff>209550</xdr:colOff>
      <xdr:row>30</xdr:row>
      <xdr:rowOff>107576</xdr:rowOff>
    </xdr:to>
    <xdr:sp macro="" textlink="">
      <xdr:nvSpPr>
        <xdr:cNvPr id="351" name="Pole tekstowe 23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487295" y="673227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2</xdr:row>
      <xdr:rowOff>0</xdr:rowOff>
    </xdr:from>
    <xdr:to>
      <xdr:col>37</xdr:col>
      <xdr:colOff>203200</xdr:colOff>
      <xdr:row>3</xdr:row>
      <xdr:rowOff>88526</xdr:rowOff>
    </xdr:to>
    <xdr:sp macro="" textlink="">
      <xdr:nvSpPr>
        <xdr:cNvPr id="352" name="Pole tekstowe 25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487295" y="90614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2</xdr:row>
      <xdr:rowOff>0</xdr:rowOff>
    </xdr:from>
    <xdr:to>
      <xdr:col>37</xdr:col>
      <xdr:colOff>203200</xdr:colOff>
      <xdr:row>3</xdr:row>
      <xdr:rowOff>88526</xdr:rowOff>
    </xdr:to>
    <xdr:sp macro="" textlink="">
      <xdr:nvSpPr>
        <xdr:cNvPr id="353" name="Pole tekstowe 25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487295" y="90614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14</xdr:row>
      <xdr:rowOff>0</xdr:rowOff>
    </xdr:from>
    <xdr:to>
      <xdr:col>37</xdr:col>
      <xdr:colOff>209550</xdr:colOff>
      <xdr:row>14</xdr:row>
      <xdr:rowOff>101227</xdr:rowOff>
    </xdr:to>
    <xdr:sp macro="" textlink="">
      <xdr:nvSpPr>
        <xdr:cNvPr id="354" name="Pole tekstowe 23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487295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14</xdr:row>
      <xdr:rowOff>0</xdr:rowOff>
    </xdr:from>
    <xdr:to>
      <xdr:col>37</xdr:col>
      <xdr:colOff>209550</xdr:colOff>
      <xdr:row>14</xdr:row>
      <xdr:rowOff>101227</xdr:rowOff>
    </xdr:to>
    <xdr:sp macro="" textlink="">
      <xdr:nvSpPr>
        <xdr:cNvPr id="355" name="Pole tekstowe 23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487295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36</xdr:row>
      <xdr:rowOff>6350</xdr:rowOff>
    </xdr:from>
    <xdr:to>
      <xdr:col>37</xdr:col>
      <xdr:colOff>203200</xdr:colOff>
      <xdr:row>37</xdr:row>
      <xdr:rowOff>115047</xdr:rowOff>
    </xdr:to>
    <xdr:sp macro="" textlink="">
      <xdr:nvSpPr>
        <xdr:cNvPr id="356" name="Pole tekstowe 60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487295" y="8321675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36</xdr:row>
      <xdr:rowOff>6350</xdr:rowOff>
    </xdr:from>
    <xdr:to>
      <xdr:col>37</xdr:col>
      <xdr:colOff>203200</xdr:colOff>
      <xdr:row>37</xdr:row>
      <xdr:rowOff>115047</xdr:rowOff>
    </xdr:to>
    <xdr:sp macro="" textlink="">
      <xdr:nvSpPr>
        <xdr:cNvPr id="357" name="Pole tekstowe 5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487295" y="8321675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</xdr:row>
      <xdr:rowOff>0</xdr:rowOff>
    </xdr:from>
    <xdr:to>
      <xdr:col>37</xdr:col>
      <xdr:colOff>209550</xdr:colOff>
      <xdr:row>4</xdr:row>
      <xdr:rowOff>88527</xdr:rowOff>
    </xdr:to>
    <xdr:sp macro="" textlink="">
      <xdr:nvSpPr>
        <xdr:cNvPr id="358" name="Pole tekstowe 25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487295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</xdr:row>
      <xdr:rowOff>0</xdr:rowOff>
    </xdr:from>
    <xdr:to>
      <xdr:col>37</xdr:col>
      <xdr:colOff>209550</xdr:colOff>
      <xdr:row>4</xdr:row>
      <xdr:rowOff>88527</xdr:rowOff>
    </xdr:to>
    <xdr:sp macro="" textlink="">
      <xdr:nvSpPr>
        <xdr:cNvPr id="359" name="Pole tekstowe 25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487295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19050</xdr:colOff>
      <xdr:row>27</xdr:row>
      <xdr:rowOff>12700</xdr:rowOff>
    </xdr:from>
    <xdr:to>
      <xdr:col>35</xdr:col>
      <xdr:colOff>203200</xdr:colOff>
      <xdr:row>28</xdr:row>
      <xdr:rowOff>107576</xdr:rowOff>
    </xdr:to>
    <xdr:sp macro="" textlink="">
      <xdr:nvSpPr>
        <xdr:cNvPr id="360" name="Pole tekstowe 23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966470" y="621601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19050</xdr:colOff>
      <xdr:row>27</xdr:row>
      <xdr:rowOff>12700</xdr:rowOff>
    </xdr:from>
    <xdr:to>
      <xdr:col>35</xdr:col>
      <xdr:colOff>203200</xdr:colOff>
      <xdr:row>28</xdr:row>
      <xdr:rowOff>107576</xdr:rowOff>
    </xdr:to>
    <xdr:sp macro="" textlink="">
      <xdr:nvSpPr>
        <xdr:cNvPr id="361" name="Pole tekstowe 23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966470" y="621601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14</xdr:row>
      <xdr:rowOff>0</xdr:rowOff>
    </xdr:from>
    <xdr:to>
      <xdr:col>36</xdr:col>
      <xdr:colOff>234950</xdr:colOff>
      <xdr:row>14</xdr:row>
      <xdr:rowOff>107577</xdr:rowOff>
    </xdr:to>
    <xdr:sp macro="" textlink="">
      <xdr:nvSpPr>
        <xdr:cNvPr id="362" name="Pole tekstowe 23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753870" y="3547110"/>
          <a:ext cx="184150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14</xdr:row>
      <xdr:rowOff>0</xdr:rowOff>
    </xdr:from>
    <xdr:to>
      <xdr:col>36</xdr:col>
      <xdr:colOff>234950</xdr:colOff>
      <xdr:row>14</xdr:row>
      <xdr:rowOff>107577</xdr:rowOff>
    </xdr:to>
    <xdr:sp macro="" textlink="">
      <xdr:nvSpPr>
        <xdr:cNvPr id="363" name="Pole tekstowe 23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753870" y="3547110"/>
          <a:ext cx="184150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36</xdr:row>
      <xdr:rowOff>12700</xdr:rowOff>
    </xdr:from>
    <xdr:to>
      <xdr:col>36</xdr:col>
      <xdr:colOff>222250</xdr:colOff>
      <xdr:row>37</xdr:row>
      <xdr:rowOff>121397</xdr:rowOff>
    </xdr:to>
    <xdr:sp macro="" textlink="">
      <xdr:nvSpPr>
        <xdr:cNvPr id="364" name="Pole tekstowe 170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753870" y="83280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36</xdr:row>
      <xdr:rowOff>12700</xdr:rowOff>
    </xdr:from>
    <xdr:to>
      <xdr:col>36</xdr:col>
      <xdr:colOff>222250</xdr:colOff>
      <xdr:row>37</xdr:row>
      <xdr:rowOff>121397</xdr:rowOff>
    </xdr:to>
    <xdr:sp macro="" textlink="">
      <xdr:nvSpPr>
        <xdr:cNvPr id="365" name="Pole tekstowe 16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753870" y="83280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</xdr:row>
      <xdr:rowOff>0</xdr:rowOff>
    </xdr:from>
    <xdr:to>
      <xdr:col>36</xdr:col>
      <xdr:colOff>234950</xdr:colOff>
      <xdr:row>4</xdr:row>
      <xdr:rowOff>88527</xdr:rowOff>
    </xdr:to>
    <xdr:sp macro="" textlink="">
      <xdr:nvSpPr>
        <xdr:cNvPr id="366" name="Pole tekstowe 24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753870" y="1257300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12</xdr:row>
      <xdr:rowOff>12700</xdr:rowOff>
    </xdr:from>
    <xdr:to>
      <xdr:col>37</xdr:col>
      <xdr:colOff>222250</xdr:colOff>
      <xdr:row>13</xdr:row>
      <xdr:rowOff>94877</xdr:rowOff>
    </xdr:to>
    <xdr:sp macro="" textlink="">
      <xdr:nvSpPr>
        <xdr:cNvPr id="367" name="Pole tekstowe 24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512695" y="303720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12</xdr:row>
      <xdr:rowOff>12700</xdr:rowOff>
    </xdr:from>
    <xdr:to>
      <xdr:col>37</xdr:col>
      <xdr:colOff>222250</xdr:colOff>
      <xdr:row>13</xdr:row>
      <xdr:rowOff>94877</xdr:rowOff>
    </xdr:to>
    <xdr:sp macro="" textlink="">
      <xdr:nvSpPr>
        <xdr:cNvPr id="368" name="Pole tekstowe 24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512695" y="303720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29</xdr:row>
      <xdr:rowOff>12700</xdr:rowOff>
    </xdr:from>
    <xdr:to>
      <xdr:col>37</xdr:col>
      <xdr:colOff>234950</xdr:colOff>
      <xdr:row>30</xdr:row>
      <xdr:rowOff>113926</xdr:rowOff>
    </xdr:to>
    <xdr:sp macro="" textlink="">
      <xdr:nvSpPr>
        <xdr:cNvPr id="369" name="Pole tekstowe 22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512695" y="673862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29</xdr:row>
      <xdr:rowOff>12700</xdr:rowOff>
    </xdr:from>
    <xdr:to>
      <xdr:col>37</xdr:col>
      <xdr:colOff>234950</xdr:colOff>
      <xdr:row>30</xdr:row>
      <xdr:rowOff>113926</xdr:rowOff>
    </xdr:to>
    <xdr:sp macro="" textlink="">
      <xdr:nvSpPr>
        <xdr:cNvPr id="370" name="Pole tekstowe 22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512695" y="673862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2</xdr:row>
      <xdr:rowOff>0</xdr:rowOff>
    </xdr:from>
    <xdr:to>
      <xdr:col>37</xdr:col>
      <xdr:colOff>222250</xdr:colOff>
      <xdr:row>3</xdr:row>
      <xdr:rowOff>82176</xdr:rowOff>
    </xdr:to>
    <xdr:sp macro="" textlink="">
      <xdr:nvSpPr>
        <xdr:cNvPr id="371" name="Pole tekstowe 25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512695" y="90614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2</xdr:row>
      <xdr:rowOff>0</xdr:rowOff>
    </xdr:from>
    <xdr:to>
      <xdr:col>37</xdr:col>
      <xdr:colOff>222250</xdr:colOff>
      <xdr:row>3</xdr:row>
      <xdr:rowOff>82176</xdr:rowOff>
    </xdr:to>
    <xdr:sp macro="" textlink="">
      <xdr:nvSpPr>
        <xdr:cNvPr id="372" name="Pole tekstowe 25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512695" y="906145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14</xdr:row>
      <xdr:rowOff>0</xdr:rowOff>
    </xdr:from>
    <xdr:to>
      <xdr:col>37</xdr:col>
      <xdr:colOff>234950</xdr:colOff>
      <xdr:row>14</xdr:row>
      <xdr:rowOff>107577</xdr:rowOff>
    </xdr:to>
    <xdr:sp macro="" textlink="">
      <xdr:nvSpPr>
        <xdr:cNvPr id="373" name="Pole tekstowe 23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512695" y="3547110"/>
          <a:ext cx="196850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36</xdr:row>
      <xdr:rowOff>12700</xdr:rowOff>
    </xdr:from>
    <xdr:to>
      <xdr:col>37</xdr:col>
      <xdr:colOff>222250</xdr:colOff>
      <xdr:row>37</xdr:row>
      <xdr:rowOff>121397</xdr:rowOff>
    </xdr:to>
    <xdr:sp macro="" textlink="">
      <xdr:nvSpPr>
        <xdr:cNvPr id="374" name="Pole tekstowe 5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512695" y="83280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36</xdr:row>
      <xdr:rowOff>12700</xdr:rowOff>
    </xdr:from>
    <xdr:to>
      <xdr:col>37</xdr:col>
      <xdr:colOff>222250</xdr:colOff>
      <xdr:row>37</xdr:row>
      <xdr:rowOff>121397</xdr:rowOff>
    </xdr:to>
    <xdr:sp macro="" textlink="">
      <xdr:nvSpPr>
        <xdr:cNvPr id="375" name="Pole tekstowe 57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512695" y="83280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</xdr:row>
      <xdr:rowOff>0</xdr:rowOff>
    </xdr:from>
    <xdr:to>
      <xdr:col>37</xdr:col>
      <xdr:colOff>234950</xdr:colOff>
      <xdr:row>4</xdr:row>
      <xdr:rowOff>88527</xdr:rowOff>
    </xdr:to>
    <xdr:sp macro="" textlink="">
      <xdr:nvSpPr>
        <xdr:cNvPr id="376" name="Pole tekstowe 25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512695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</xdr:row>
      <xdr:rowOff>0</xdr:rowOff>
    </xdr:from>
    <xdr:to>
      <xdr:col>37</xdr:col>
      <xdr:colOff>234950</xdr:colOff>
      <xdr:row>4</xdr:row>
      <xdr:rowOff>88527</xdr:rowOff>
    </xdr:to>
    <xdr:sp macro="" textlink="">
      <xdr:nvSpPr>
        <xdr:cNvPr id="377" name="Pole tekstowe 25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512695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36</xdr:row>
      <xdr:rowOff>6350</xdr:rowOff>
    </xdr:from>
    <xdr:to>
      <xdr:col>35</xdr:col>
      <xdr:colOff>203200</xdr:colOff>
      <xdr:row>37</xdr:row>
      <xdr:rowOff>115047</xdr:rowOff>
    </xdr:to>
    <xdr:sp macro="" textlink="">
      <xdr:nvSpPr>
        <xdr:cNvPr id="378" name="Pole tekstowe 22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960120" y="8321675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36</xdr:row>
      <xdr:rowOff>6350</xdr:rowOff>
    </xdr:from>
    <xdr:to>
      <xdr:col>35</xdr:col>
      <xdr:colOff>203200</xdr:colOff>
      <xdr:row>37</xdr:row>
      <xdr:rowOff>115047</xdr:rowOff>
    </xdr:to>
    <xdr:sp macro="" textlink="">
      <xdr:nvSpPr>
        <xdr:cNvPr id="379" name="Pole tekstowe 22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960120" y="8321675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36</xdr:row>
      <xdr:rowOff>6350</xdr:rowOff>
    </xdr:from>
    <xdr:to>
      <xdr:col>36</xdr:col>
      <xdr:colOff>209550</xdr:colOff>
      <xdr:row>37</xdr:row>
      <xdr:rowOff>115047</xdr:rowOff>
    </xdr:to>
    <xdr:sp macro="" textlink="">
      <xdr:nvSpPr>
        <xdr:cNvPr id="380" name="Pole tekstowe 16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722120" y="8321675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36</xdr:row>
      <xdr:rowOff>6350</xdr:rowOff>
    </xdr:from>
    <xdr:to>
      <xdr:col>36</xdr:col>
      <xdr:colOff>209550</xdr:colOff>
      <xdr:row>37</xdr:row>
      <xdr:rowOff>115047</xdr:rowOff>
    </xdr:to>
    <xdr:sp macro="" textlink="">
      <xdr:nvSpPr>
        <xdr:cNvPr id="381" name="Pole tekstowe 167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722120" y="8321675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36</xdr:row>
      <xdr:rowOff>12700</xdr:rowOff>
    </xdr:from>
    <xdr:to>
      <xdr:col>35</xdr:col>
      <xdr:colOff>222250</xdr:colOff>
      <xdr:row>37</xdr:row>
      <xdr:rowOff>121397</xdr:rowOff>
    </xdr:to>
    <xdr:sp macro="" textlink="">
      <xdr:nvSpPr>
        <xdr:cNvPr id="382" name="Pole tekstowe 22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991870" y="83280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36</xdr:row>
      <xdr:rowOff>12700</xdr:rowOff>
    </xdr:from>
    <xdr:to>
      <xdr:col>35</xdr:col>
      <xdr:colOff>222250</xdr:colOff>
      <xdr:row>37</xdr:row>
      <xdr:rowOff>121397</xdr:rowOff>
    </xdr:to>
    <xdr:sp macro="" textlink="">
      <xdr:nvSpPr>
        <xdr:cNvPr id="383" name="Pole tekstowe 22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991870" y="83280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36</xdr:row>
      <xdr:rowOff>12700</xdr:rowOff>
    </xdr:from>
    <xdr:to>
      <xdr:col>36</xdr:col>
      <xdr:colOff>222250</xdr:colOff>
      <xdr:row>37</xdr:row>
      <xdr:rowOff>121397</xdr:rowOff>
    </xdr:to>
    <xdr:sp macro="" textlink="">
      <xdr:nvSpPr>
        <xdr:cNvPr id="384" name="Pole tekstowe 16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747520" y="83280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36</xdr:row>
      <xdr:rowOff>12700</xdr:rowOff>
    </xdr:from>
    <xdr:to>
      <xdr:col>36</xdr:col>
      <xdr:colOff>222250</xdr:colOff>
      <xdr:row>37</xdr:row>
      <xdr:rowOff>121397</xdr:rowOff>
    </xdr:to>
    <xdr:sp macro="" textlink="">
      <xdr:nvSpPr>
        <xdr:cNvPr id="385" name="Pole tekstowe 16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747520" y="83280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203200</xdr:colOff>
      <xdr:row>38</xdr:row>
      <xdr:rowOff>108697</xdr:rowOff>
    </xdr:to>
    <xdr:sp macro="" textlink="">
      <xdr:nvSpPr>
        <xdr:cNvPr id="386" name="Pole tekstowe 16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722120" y="84867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203200</xdr:colOff>
      <xdr:row>38</xdr:row>
      <xdr:rowOff>108697</xdr:rowOff>
    </xdr:to>
    <xdr:sp macro="" textlink="">
      <xdr:nvSpPr>
        <xdr:cNvPr id="387" name="Pole tekstowe 16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722120" y="84867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37</xdr:row>
      <xdr:rowOff>6350</xdr:rowOff>
    </xdr:from>
    <xdr:to>
      <xdr:col>37</xdr:col>
      <xdr:colOff>203200</xdr:colOff>
      <xdr:row>38</xdr:row>
      <xdr:rowOff>108697</xdr:rowOff>
    </xdr:to>
    <xdr:sp macro="" textlink="">
      <xdr:nvSpPr>
        <xdr:cNvPr id="388" name="Pole tekstowe 5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487295" y="84867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37</xdr:row>
      <xdr:rowOff>6350</xdr:rowOff>
    </xdr:from>
    <xdr:to>
      <xdr:col>37</xdr:col>
      <xdr:colOff>203200</xdr:colOff>
      <xdr:row>38</xdr:row>
      <xdr:rowOff>108697</xdr:rowOff>
    </xdr:to>
    <xdr:sp macro="" textlink="">
      <xdr:nvSpPr>
        <xdr:cNvPr id="389" name="Pole tekstowe 5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487295" y="84867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37</xdr:row>
      <xdr:rowOff>12700</xdr:rowOff>
    </xdr:from>
    <xdr:to>
      <xdr:col>36</xdr:col>
      <xdr:colOff>222250</xdr:colOff>
      <xdr:row>38</xdr:row>
      <xdr:rowOff>121397</xdr:rowOff>
    </xdr:to>
    <xdr:sp macro="" textlink="">
      <xdr:nvSpPr>
        <xdr:cNvPr id="390" name="Pole tekstowe 16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753870" y="84931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37</xdr:row>
      <xdr:rowOff>12700</xdr:rowOff>
    </xdr:from>
    <xdr:to>
      <xdr:col>36</xdr:col>
      <xdr:colOff>222250</xdr:colOff>
      <xdr:row>38</xdr:row>
      <xdr:rowOff>121397</xdr:rowOff>
    </xdr:to>
    <xdr:sp macro="" textlink="">
      <xdr:nvSpPr>
        <xdr:cNvPr id="391" name="Pole tekstowe 16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753870" y="84931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37</xdr:row>
      <xdr:rowOff>12700</xdr:rowOff>
    </xdr:from>
    <xdr:to>
      <xdr:col>37</xdr:col>
      <xdr:colOff>222250</xdr:colOff>
      <xdr:row>38</xdr:row>
      <xdr:rowOff>121397</xdr:rowOff>
    </xdr:to>
    <xdr:sp macro="" textlink="">
      <xdr:nvSpPr>
        <xdr:cNvPr id="392" name="Pole tekstowe 54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512695" y="84931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37</xdr:row>
      <xdr:rowOff>12700</xdr:rowOff>
    </xdr:from>
    <xdr:to>
      <xdr:col>37</xdr:col>
      <xdr:colOff>222250</xdr:colOff>
      <xdr:row>38</xdr:row>
      <xdr:rowOff>121397</xdr:rowOff>
    </xdr:to>
    <xdr:sp macro="" textlink="">
      <xdr:nvSpPr>
        <xdr:cNvPr id="393" name="Pole tekstowe 5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512695" y="84931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37</xdr:row>
      <xdr:rowOff>6350</xdr:rowOff>
    </xdr:from>
    <xdr:to>
      <xdr:col>35</xdr:col>
      <xdr:colOff>203200</xdr:colOff>
      <xdr:row>38</xdr:row>
      <xdr:rowOff>108697</xdr:rowOff>
    </xdr:to>
    <xdr:sp macro="" textlink="">
      <xdr:nvSpPr>
        <xdr:cNvPr id="394" name="Pole tekstowe 22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960120" y="84867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37</xdr:row>
      <xdr:rowOff>6350</xdr:rowOff>
    </xdr:from>
    <xdr:to>
      <xdr:col>35</xdr:col>
      <xdr:colOff>203200</xdr:colOff>
      <xdr:row>38</xdr:row>
      <xdr:rowOff>108697</xdr:rowOff>
    </xdr:to>
    <xdr:sp macro="" textlink="">
      <xdr:nvSpPr>
        <xdr:cNvPr id="395" name="Pole tekstowe 22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960120" y="84867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209550</xdr:colOff>
      <xdr:row>38</xdr:row>
      <xdr:rowOff>108697</xdr:rowOff>
    </xdr:to>
    <xdr:sp macro="" textlink="">
      <xdr:nvSpPr>
        <xdr:cNvPr id="396" name="Pole tekstowe 160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722120" y="84867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209550</xdr:colOff>
      <xdr:row>38</xdr:row>
      <xdr:rowOff>108697</xdr:rowOff>
    </xdr:to>
    <xdr:sp macro="" textlink="">
      <xdr:nvSpPr>
        <xdr:cNvPr id="397" name="Pole tekstowe 15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722120" y="84867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37</xdr:row>
      <xdr:rowOff>12700</xdr:rowOff>
    </xdr:from>
    <xdr:to>
      <xdr:col>35</xdr:col>
      <xdr:colOff>222250</xdr:colOff>
      <xdr:row>38</xdr:row>
      <xdr:rowOff>121397</xdr:rowOff>
    </xdr:to>
    <xdr:sp macro="" textlink="">
      <xdr:nvSpPr>
        <xdr:cNvPr id="398" name="Pole tekstowe 22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991870" y="84931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37</xdr:row>
      <xdr:rowOff>12700</xdr:rowOff>
    </xdr:from>
    <xdr:to>
      <xdr:col>35</xdr:col>
      <xdr:colOff>222250</xdr:colOff>
      <xdr:row>38</xdr:row>
      <xdr:rowOff>121397</xdr:rowOff>
    </xdr:to>
    <xdr:sp macro="" textlink="">
      <xdr:nvSpPr>
        <xdr:cNvPr id="399" name="Pole tekstowe 22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991870" y="84931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37</xdr:row>
      <xdr:rowOff>12700</xdr:rowOff>
    </xdr:from>
    <xdr:to>
      <xdr:col>36</xdr:col>
      <xdr:colOff>222250</xdr:colOff>
      <xdr:row>38</xdr:row>
      <xdr:rowOff>121397</xdr:rowOff>
    </xdr:to>
    <xdr:sp macro="" textlink="">
      <xdr:nvSpPr>
        <xdr:cNvPr id="400" name="Pole tekstowe 15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747520" y="84931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37</xdr:row>
      <xdr:rowOff>12700</xdr:rowOff>
    </xdr:from>
    <xdr:to>
      <xdr:col>36</xdr:col>
      <xdr:colOff>222250</xdr:colOff>
      <xdr:row>38</xdr:row>
      <xdr:rowOff>121397</xdr:rowOff>
    </xdr:to>
    <xdr:sp macro="" textlink="">
      <xdr:nvSpPr>
        <xdr:cNvPr id="401" name="Pole tekstowe 15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747520" y="84931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38</xdr:row>
      <xdr:rowOff>6350</xdr:rowOff>
    </xdr:from>
    <xdr:to>
      <xdr:col>36</xdr:col>
      <xdr:colOff>203200</xdr:colOff>
      <xdr:row>39</xdr:row>
      <xdr:rowOff>108697</xdr:rowOff>
    </xdr:to>
    <xdr:sp macro="" textlink="">
      <xdr:nvSpPr>
        <xdr:cNvPr id="402" name="Pole tekstowe 15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722120" y="86518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38</xdr:row>
      <xdr:rowOff>6350</xdr:rowOff>
    </xdr:from>
    <xdr:to>
      <xdr:col>36</xdr:col>
      <xdr:colOff>203200</xdr:colOff>
      <xdr:row>39</xdr:row>
      <xdr:rowOff>108697</xdr:rowOff>
    </xdr:to>
    <xdr:sp macro="" textlink="">
      <xdr:nvSpPr>
        <xdr:cNvPr id="403" name="Pole tekstowe 15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722120" y="86518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38</xdr:row>
      <xdr:rowOff>6350</xdr:rowOff>
    </xdr:from>
    <xdr:to>
      <xdr:col>37</xdr:col>
      <xdr:colOff>203200</xdr:colOff>
      <xdr:row>39</xdr:row>
      <xdr:rowOff>108697</xdr:rowOff>
    </xdr:to>
    <xdr:sp macro="" textlink="">
      <xdr:nvSpPr>
        <xdr:cNvPr id="404" name="Pole tekstowe 5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487295" y="86518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38</xdr:row>
      <xdr:rowOff>6350</xdr:rowOff>
    </xdr:from>
    <xdr:to>
      <xdr:col>37</xdr:col>
      <xdr:colOff>203200</xdr:colOff>
      <xdr:row>39</xdr:row>
      <xdr:rowOff>108697</xdr:rowOff>
    </xdr:to>
    <xdr:sp macro="" textlink="">
      <xdr:nvSpPr>
        <xdr:cNvPr id="405" name="Pole tekstowe 5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487295" y="86518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38</xdr:row>
      <xdr:rowOff>12700</xdr:rowOff>
    </xdr:from>
    <xdr:to>
      <xdr:col>36</xdr:col>
      <xdr:colOff>222250</xdr:colOff>
      <xdr:row>39</xdr:row>
      <xdr:rowOff>121397</xdr:rowOff>
    </xdr:to>
    <xdr:sp macro="" textlink="">
      <xdr:nvSpPr>
        <xdr:cNvPr id="406" name="Pole tekstowe 15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753870" y="86582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38</xdr:row>
      <xdr:rowOff>12700</xdr:rowOff>
    </xdr:from>
    <xdr:to>
      <xdr:col>36</xdr:col>
      <xdr:colOff>222250</xdr:colOff>
      <xdr:row>39</xdr:row>
      <xdr:rowOff>121397</xdr:rowOff>
    </xdr:to>
    <xdr:sp macro="" textlink="">
      <xdr:nvSpPr>
        <xdr:cNvPr id="407" name="Pole tekstowe 15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753870" y="86582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38</xdr:row>
      <xdr:rowOff>12700</xdr:rowOff>
    </xdr:from>
    <xdr:to>
      <xdr:col>37</xdr:col>
      <xdr:colOff>222250</xdr:colOff>
      <xdr:row>39</xdr:row>
      <xdr:rowOff>121397</xdr:rowOff>
    </xdr:to>
    <xdr:sp macro="" textlink="">
      <xdr:nvSpPr>
        <xdr:cNvPr id="408" name="Pole tekstowe 5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512695" y="86582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38</xdr:row>
      <xdr:rowOff>12700</xdr:rowOff>
    </xdr:from>
    <xdr:to>
      <xdr:col>37</xdr:col>
      <xdr:colOff>222250</xdr:colOff>
      <xdr:row>39</xdr:row>
      <xdr:rowOff>121397</xdr:rowOff>
    </xdr:to>
    <xdr:sp macro="" textlink="">
      <xdr:nvSpPr>
        <xdr:cNvPr id="409" name="Pole tekstowe 4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512695" y="86582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38</xdr:row>
      <xdr:rowOff>6350</xdr:rowOff>
    </xdr:from>
    <xdr:to>
      <xdr:col>35</xdr:col>
      <xdr:colOff>203200</xdr:colOff>
      <xdr:row>39</xdr:row>
      <xdr:rowOff>108697</xdr:rowOff>
    </xdr:to>
    <xdr:sp macro="" textlink="">
      <xdr:nvSpPr>
        <xdr:cNvPr id="410" name="Pole tekstowe 21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960120" y="86518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38</xdr:row>
      <xdr:rowOff>6350</xdr:rowOff>
    </xdr:from>
    <xdr:to>
      <xdr:col>35</xdr:col>
      <xdr:colOff>203200</xdr:colOff>
      <xdr:row>39</xdr:row>
      <xdr:rowOff>108697</xdr:rowOff>
    </xdr:to>
    <xdr:sp macro="" textlink="">
      <xdr:nvSpPr>
        <xdr:cNvPr id="411" name="Pole tekstowe 21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960120" y="86518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38</xdr:row>
      <xdr:rowOff>6350</xdr:rowOff>
    </xdr:from>
    <xdr:to>
      <xdr:col>36</xdr:col>
      <xdr:colOff>209550</xdr:colOff>
      <xdr:row>39</xdr:row>
      <xdr:rowOff>108697</xdr:rowOff>
    </xdr:to>
    <xdr:sp macro="" textlink="">
      <xdr:nvSpPr>
        <xdr:cNvPr id="412" name="Pole tekstowe 15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722120" y="86518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38</xdr:row>
      <xdr:rowOff>6350</xdr:rowOff>
    </xdr:from>
    <xdr:to>
      <xdr:col>36</xdr:col>
      <xdr:colOff>209550</xdr:colOff>
      <xdr:row>39</xdr:row>
      <xdr:rowOff>108697</xdr:rowOff>
    </xdr:to>
    <xdr:sp macro="" textlink="">
      <xdr:nvSpPr>
        <xdr:cNvPr id="413" name="Pole tekstowe 15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722120" y="86518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38</xdr:row>
      <xdr:rowOff>12700</xdr:rowOff>
    </xdr:from>
    <xdr:to>
      <xdr:col>35</xdr:col>
      <xdr:colOff>222250</xdr:colOff>
      <xdr:row>39</xdr:row>
      <xdr:rowOff>121397</xdr:rowOff>
    </xdr:to>
    <xdr:sp macro="" textlink="">
      <xdr:nvSpPr>
        <xdr:cNvPr id="414" name="Pole tekstowe 21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991870" y="86582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38</xdr:row>
      <xdr:rowOff>12700</xdr:rowOff>
    </xdr:from>
    <xdr:to>
      <xdr:col>35</xdr:col>
      <xdr:colOff>222250</xdr:colOff>
      <xdr:row>39</xdr:row>
      <xdr:rowOff>121397</xdr:rowOff>
    </xdr:to>
    <xdr:sp macro="" textlink="">
      <xdr:nvSpPr>
        <xdr:cNvPr id="415" name="Pole tekstowe 21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991870" y="86582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38</xdr:row>
      <xdr:rowOff>12700</xdr:rowOff>
    </xdr:from>
    <xdr:to>
      <xdr:col>36</xdr:col>
      <xdr:colOff>222250</xdr:colOff>
      <xdr:row>39</xdr:row>
      <xdr:rowOff>121397</xdr:rowOff>
    </xdr:to>
    <xdr:sp macro="" textlink="">
      <xdr:nvSpPr>
        <xdr:cNvPr id="416" name="Pole tekstowe 15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747520" y="86582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38</xdr:row>
      <xdr:rowOff>12700</xdr:rowOff>
    </xdr:from>
    <xdr:to>
      <xdr:col>36</xdr:col>
      <xdr:colOff>222250</xdr:colOff>
      <xdr:row>39</xdr:row>
      <xdr:rowOff>121397</xdr:rowOff>
    </xdr:to>
    <xdr:sp macro="" textlink="">
      <xdr:nvSpPr>
        <xdr:cNvPr id="417" name="Pole tekstowe 14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747520" y="86582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108697</xdr:rowOff>
    </xdr:to>
    <xdr:sp macro="" textlink="">
      <xdr:nvSpPr>
        <xdr:cNvPr id="418" name="Pole tekstowe 14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722120" y="88169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108697</xdr:rowOff>
    </xdr:to>
    <xdr:sp macro="" textlink="">
      <xdr:nvSpPr>
        <xdr:cNvPr id="419" name="Pole tekstowe 14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722120" y="88169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39</xdr:row>
      <xdr:rowOff>6350</xdr:rowOff>
    </xdr:from>
    <xdr:to>
      <xdr:col>37</xdr:col>
      <xdr:colOff>203200</xdr:colOff>
      <xdr:row>40</xdr:row>
      <xdr:rowOff>108697</xdr:rowOff>
    </xdr:to>
    <xdr:sp macro="" textlink="">
      <xdr:nvSpPr>
        <xdr:cNvPr id="420" name="Pole tekstowe 4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487295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39</xdr:row>
      <xdr:rowOff>6350</xdr:rowOff>
    </xdr:from>
    <xdr:to>
      <xdr:col>37</xdr:col>
      <xdr:colOff>203200</xdr:colOff>
      <xdr:row>40</xdr:row>
      <xdr:rowOff>108697</xdr:rowOff>
    </xdr:to>
    <xdr:sp macro="" textlink="">
      <xdr:nvSpPr>
        <xdr:cNvPr id="421" name="Pole tekstowe 4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487295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22" name="Pole tekstowe 14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753870" y="88233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23" name="Pole tekstowe 14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1753870" y="88233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39</xdr:row>
      <xdr:rowOff>12700</xdr:rowOff>
    </xdr:from>
    <xdr:to>
      <xdr:col>37</xdr:col>
      <xdr:colOff>222250</xdr:colOff>
      <xdr:row>40</xdr:row>
      <xdr:rowOff>121397</xdr:rowOff>
    </xdr:to>
    <xdr:sp macro="" textlink="">
      <xdr:nvSpPr>
        <xdr:cNvPr id="424" name="Pole tekstowe 4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512695" y="88233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39</xdr:row>
      <xdr:rowOff>12700</xdr:rowOff>
    </xdr:from>
    <xdr:to>
      <xdr:col>37</xdr:col>
      <xdr:colOff>222250</xdr:colOff>
      <xdr:row>40</xdr:row>
      <xdr:rowOff>121397</xdr:rowOff>
    </xdr:to>
    <xdr:sp macro="" textlink="">
      <xdr:nvSpPr>
        <xdr:cNvPr id="425" name="Pole tekstowe 4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512695" y="88233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39</xdr:row>
      <xdr:rowOff>6350</xdr:rowOff>
    </xdr:from>
    <xdr:to>
      <xdr:col>35</xdr:col>
      <xdr:colOff>203200</xdr:colOff>
      <xdr:row>40</xdr:row>
      <xdr:rowOff>108697</xdr:rowOff>
    </xdr:to>
    <xdr:sp macro="" textlink="">
      <xdr:nvSpPr>
        <xdr:cNvPr id="426" name="Pole tekstowe 2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960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39</xdr:row>
      <xdr:rowOff>6350</xdr:rowOff>
    </xdr:from>
    <xdr:to>
      <xdr:col>35</xdr:col>
      <xdr:colOff>203200</xdr:colOff>
      <xdr:row>40</xdr:row>
      <xdr:rowOff>108697</xdr:rowOff>
    </xdr:to>
    <xdr:sp macro="" textlink="">
      <xdr:nvSpPr>
        <xdr:cNvPr id="427" name="Pole tekstowe 21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960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209550</xdr:colOff>
      <xdr:row>40</xdr:row>
      <xdr:rowOff>108697</xdr:rowOff>
    </xdr:to>
    <xdr:sp macro="" textlink="">
      <xdr:nvSpPr>
        <xdr:cNvPr id="428" name="Pole tekstowe 144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722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209550</xdr:colOff>
      <xdr:row>40</xdr:row>
      <xdr:rowOff>108697</xdr:rowOff>
    </xdr:to>
    <xdr:sp macro="" textlink="">
      <xdr:nvSpPr>
        <xdr:cNvPr id="429" name="Pole tekstowe 14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722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39</xdr:row>
      <xdr:rowOff>12700</xdr:rowOff>
    </xdr:from>
    <xdr:to>
      <xdr:col>35</xdr:col>
      <xdr:colOff>222250</xdr:colOff>
      <xdr:row>40</xdr:row>
      <xdr:rowOff>121397</xdr:rowOff>
    </xdr:to>
    <xdr:sp macro="" textlink="">
      <xdr:nvSpPr>
        <xdr:cNvPr id="430" name="Pole tekstowe 2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99187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39</xdr:row>
      <xdr:rowOff>12700</xdr:rowOff>
    </xdr:from>
    <xdr:to>
      <xdr:col>35</xdr:col>
      <xdr:colOff>222250</xdr:colOff>
      <xdr:row>40</xdr:row>
      <xdr:rowOff>121397</xdr:rowOff>
    </xdr:to>
    <xdr:sp macro="" textlink="">
      <xdr:nvSpPr>
        <xdr:cNvPr id="431" name="Pole tekstowe 21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99187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32" name="Pole tekstowe 14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74752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33" name="Pole tekstowe 14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74752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108697</xdr:rowOff>
    </xdr:to>
    <xdr:sp macro="" textlink="">
      <xdr:nvSpPr>
        <xdr:cNvPr id="434" name="Pole tekstowe 14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722120" y="88169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203200</xdr:colOff>
      <xdr:row>40</xdr:row>
      <xdr:rowOff>108697</xdr:rowOff>
    </xdr:to>
    <xdr:sp macro="" textlink="">
      <xdr:nvSpPr>
        <xdr:cNvPr id="435" name="Pole tekstowe 13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722120" y="88169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39</xdr:row>
      <xdr:rowOff>6350</xdr:rowOff>
    </xdr:from>
    <xdr:to>
      <xdr:col>37</xdr:col>
      <xdr:colOff>203200</xdr:colOff>
      <xdr:row>40</xdr:row>
      <xdr:rowOff>108697</xdr:rowOff>
    </xdr:to>
    <xdr:sp macro="" textlink="">
      <xdr:nvSpPr>
        <xdr:cNvPr id="436" name="Pole tekstowe 4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487295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39</xdr:row>
      <xdr:rowOff>6350</xdr:rowOff>
    </xdr:from>
    <xdr:to>
      <xdr:col>37</xdr:col>
      <xdr:colOff>203200</xdr:colOff>
      <xdr:row>40</xdr:row>
      <xdr:rowOff>108697</xdr:rowOff>
    </xdr:to>
    <xdr:sp macro="" textlink="">
      <xdr:nvSpPr>
        <xdr:cNvPr id="437" name="Pole tekstowe 4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487295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38" name="Pole tekstowe 13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753870" y="88233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39" name="Pole tekstowe 13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1753870" y="88233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39</xdr:row>
      <xdr:rowOff>12700</xdr:rowOff>
    </xdr:from>
    <xdr:to>
      <xdr:col>37</xdr:col>
      <xdr:colOff>222250</xdr:colOff>
      <xdr:row>40</xdr:row>
      <xdr:rowOff>121397</xdr:rowOff>
    </xdr:to>
    <xdr:sp macro="" textlink="">
      <xdr:nvSpPr>
        <xdr:cNvPr id="440" name="Pole tekstowe 4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512695" y="88233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39</xdr:row>
      <xdr:rowOff>12700</xdr:rowOff>
    </xdr:from>
    <xdr:to>
      <xdr:col>37</xdr:col>
      <xdr:colOff>222250</xdr:colOff>
      <xdr:row>40</xdr:row>
      <xdr:rowOff>121397</xdr:rowOff>
    </xdr:to>
    <xdr:sp macro="" textlink="">
      <xdr:nvSpPr>
        <xdr:cNvPr id="441" name="Pole tekstowe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512695" y="88233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39</xdr:row>
      <xdr:rowOff>6350</xdr:rowOff>
    </xdr:from>
    <xdr:to>
      <xdr:col>35</xdr:col>
      <xdr:colOff>203200</xdr:colOff>
      <xdr:row>40</xdr:row>
      <xdr:rowOff>108697</xdr:rowOff>
    </xdr:to>
    <xdr:sp macro="" textlink="">
      <xdr:nvSpPr>
        <xdr:cNvPr id="442" name="Pole tekstowe 21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960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39</xdr:row>
      <xdr:rowOff>6350</xdr:rowOff>
    </xdr:from>
    <xdr:to>
      <xdr:col>35</xdr:col>
      <xdr:colOff>203200</xdr:colOff>
      <xdr:row>40</xdr:row>
      <xdr:rowOff>108697</xdr:rowOff>
    </xdr:to>
    <xdr:sp macro="" textlink="">
      <xdr:nvSpPr>
        <xdr:cNvPr id="443" name="Pole tekstowe 21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960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209550</xdr:colOff>
      <xdr:row>40</xdr:row>
      <xdr:rowOff>108697</xdr:rowOff>
    </xdr:to>
    <xdr:sp macro="" textlink="">
      <xdr:nvSpPr>
        <xdr:cNvPr id="444" name="Pole tekstowe 13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722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39</xdr:row>
      <xdr:rowOff>6350</xdr:rowOff>
    </xdr:from>
    <xdr:to>
      <xdr:col>36</xdr:col>
      <xdr:colOff>209550</xdr:colOff>
      <xdr:row>40</xdr:row>
      <xdr:rowOff>108697</xdr:rowOff>
    </xdr:to>
    <xdr:sp macro="" textlink="">
      <xdr:nvSpPr>
        <xdr:cNvPr id="445" name="Pole tekstowe 13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722120" y="88169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39</xdr:row>
      <xdr:rowOff>12700</xdr:rowOff>
    </xdr:from>
    <xdr:to>
      <xdr:col>35</xdr:col>
      <xdr:colOff>222250</xdr:colOff>
      <xdr:row>40</xdr:row>
      <xdr:rowOff>121397</xdr:rowOff>
    </xdr:to>
    <xdr:sp macro="" textlink="">
      <xdr:nvSpPr>
        <xdr:cNvPr id="446" name="Pole tekstowe 20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99187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39</xdr:row>
      <xdr:rowOff>12700</xdr:rowOff>
    </xdr:from>
    <xdr:to>
      <xdr:col>35</xdr:col>
      <xdr:colOff>222250</xdr:colOff>
      <xdr:row>40</xdr:row>
      <xdr:rowOff>121397</xdr:rowOff>
    </xdr:to>
    <xdr:sp macro="" textlink="">
      <xdr:nvSpPr>
        <xdr:cNvPr id="447" name="Pole tekstowe 20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99187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48" name="Pole tekstowe 134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74752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39</xdr:row>
      <xdr:rowOff>12700</xdr:rowOff>
    </xdr:from>
    <xdr:to>
      <xdr:col>36</xdr:col>
      <xdr:colOff>222250</xdr:colOff>
      <xdr:row>40</xdr:row>
      <xdr:rowOff>121397</xdr:rowOff>
    </xdr:to>
    <xdr:sp macro="" textlink="">
      <xdr:nvSpPr>
        <xdr:cNvPr id="449" name="Pole tekstowe 13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747520" y="88233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108697</xdr:rowOff>
    </xdr:to>
    <xdr:sp macro="" textlink="">
      <xdr:nvSpPr>
        <xdr:cNvPr id="450" name="Pole tekstowe 13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722120" y="89820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108697</xdr:rowOff>
    </xdr:to>
    <xdr:sp macro="" textlink="">
      <xdr:nvSpPr>
        <xdr:cNvPr id="451" name="Pole tekstowe 13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722120" y="89820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40</xdr:row>
      <xdr:rowOff>6350</xdr:rowOff>
    </xdr:from>
    <xdr:to>
      <xdr:col>37</xdr:col>
      <xdr:colOff>203200</xdr:colOff>
      <xdr:row>41</xdr:row>
      <xdr:rowOff>108697</xdr:rowOff>
    </xdr:to>
    <xdr:sp macro="" textlink="">
      <xdr:nvSpPr>
        <xdr:cNvPr id="452" name="Pole tekstowe 40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487295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40</xdr:row>
      <xdr:rowOff>6350</xdr:rowOff>
    </xdr:from>
    <xdr:to>
      <xdr:col>37</xdr:col>
      <xdr:colOff>203200</xdr:colOff>
      <xdr:row>41</xdr:row>
      <xdr:rowOff>108697</xdr:rowOff>
    </xdr:to>
    <xdr:sp macro="" textlink="">
      <xdr:nvSpPr>
        <xdr:cNvPr id="453" name="Pole tekstowe 3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487295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54" name="Pole tekstowe 130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753870" y="89884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55" name="Pole tekstowe 12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1753870" y="89884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40</xdr:row>
      <xdr:rowOff>12700</xdr:rowOff>
    </xdr:from>
    <xdr:to>
      <xdr:col>37</xdr:col>
      <xdr:colOff>222250</xdr:colOff>
      <xdr:row>41</xdr:row>
      <xdr:rowOff>121397</xdr:rowOff>
    </xdr:to>
    <xdr:sp macro="" textlink="">
      <xdr:nvSpPr>
        <xdr:cNvPr id="456" name="Pole tekstowe 3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512695" y="89884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40</xdr:row>
      <xdr:rowOff>12700</xdr:rowOff>
    </xdr:from>
    <xdr:to>
      <xdr:col>37</xdr:col>
      <xdr:colOff>222250</xdr:colOff>
      <xdr:row>41</xdr:row>
      <xdr:rowOff>121397</xdr:rowOff>
    </xdr:to>
    <xdr:sp macro="" textlink="">
      <xdr:nvSpPr>
        <xdr:cNvPr id="457" name="Pole tekstowe 37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512695" y="89884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40</xdr:row>
      <xdr:rowOff>6350</xdr:rowOff>
    </xdr:from>
    <xdr:to>
      <xdr:col>35</xdr:col>
      <xdr:colOff>203200</xdr:colOff>
      <xdr:row>41</xdr:row>
      <xdr:rowOff>108697</xdr:rowOff>
    </xdr:to>
    <xdr:sp macro="" textlink="">
      <xdr:nvSpPr>
        <xdr:cNvPr id="458" name="Pole tekstowe 20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960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40</xdr:row>
      <xdr:rowOff>6350</xdr:rowOff>
    </xdr:from>
    <xdr:to>
      <xdr:col>35</xdr:col>
      <xdr:colOff>203200</xdr:colOff>
      <xdr:row>41</xdr:row>
      <xdr:rowOff>108697</xdr:rowOff>
    </xdr:to>
    <xdr:sp macro="" textlink="">
      <xdr:nvSpPr>
        <xdr:cNvPr id="459" name="Pole tekstowe 20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960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209550</xdr:colOff>
      <xdr:row>41</xdr:row>
      <xdr:rowOff>108697</xdr:rowOff>
    </xdr:to>
    <xdr:sp macro="" textlink="">
      <xdr:nvSpPr>
        <xdr:cNvPr id="460" name="Pole tekstowe 12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722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209550</xdr:colOff>
      <xdr:row>41</xdr:row>
      <xdr:rowOff>108697</xdr:rowOff>
    </xdr:to>
    <xdr:sp macro="" textlink="">
      <xdr:nvSpPr>
        <xdr:cNvPr id="461" name="Pole tekstowe 12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722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40</xdr:row>
      <xdr:rowOff>12700</xdr:rowOff>
    </xdr:from>
    <xdr:to>
      <xdr:col>35</xdr:col>
      <xdr:colOff>222250</xdr:colOff>
      <xdr:row>41</xdr:row>
      <xdr:rowOff>121397</xdr:rowOff>
    </xdr:to>
    <xdr:sp macro="" textlink="">
      <xdr:nvSpPr>
        <xdr:cNvPr id="462" name="Pole tekstowe 20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99187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40</xdr:row>
      <xdr:rowOff>12700</xdr:rowOff>
    </xdr:from>
    <xdr:to>
      <xdr:col>35</xdr:col>
      <xdr:colOff>222250</xdr:colOff>
      <xdr:row>41</xdr:row>
      <xdr:rowOff>121397</xdr:rowOff>
    </xdr:to>
    <xdr:sp macro="" textlink="">
      <xdr:nvSpPr>
        <xdr:cNvPr id="463" name="Pole tekstowe 20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99187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64" name="Pole tekstowe 12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74752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65" name="Pole tekstowe 12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74752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108697</xdr:rowOff>
    </xdr:to>
    <xdr:sp macro="" textlink="">
      <xdr:nvSpPr>
        <xdr:cNvPr id="466" name="Pole tekstowe 12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722120" y="89820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203200</xdr:colOff>
      <xdr:row>41</xdr:row>
      <xdr:rowOff>108697</xdr:rowOff>
    </xdr:to>
    <xdr:sp macro="" textlink="">
      <xdr:nvSpPr>
        <xdr:cNvPr id="467" name="Pole tekstowe 12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722120" y="89820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40</xdr:row>
      <xdr:rowOff>6350</xdr:rowOff>
    </xdr:from>
    <xdr:to>
      <xdr:col>37</xdr:col>
      <xdr:colOff>203200</xdr:colOff>
      <xdr:row>41</xdr:row>
      <xdr:rowOff>108697</xdr:rowOff>
    </xdr:to>
    <xdr:sp macro="" textlink="">
      <xdr:nvSpPr>
        <xdr:cNvPr id="468" name="Pole tekstowe 3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487295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40</xdr:row>
      <xdr:rowOff>6350</xdr:rowOff>
    </xdr:from>
    <xdr:to>
      <xdr:col>37</xdr:col>
      <xdr:colOff>203200</xdr:colOff>
      <xdr:row>41</xdr:row>
      <xdr:rowOff>108697</xdr:rowOff>
    </xdr:to>
    <xdr:sp macro="" textlink="">
      <xdr:nvSpPr>
        <xdr:cNvPr id="469" name="Pole tekstowe 3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487295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70" name="Pole tekstowe 12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753870" y="89884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71" name="Pole tekstowe 12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1753870" y="89884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40</xdr:row>
      <xdr:rowOff>12700</xdr:rowOff>
    </xdr:from>
    <xdr:to>
      <xdr:col>37</xdr:col>
      <xdr:colOff>222250</xdr:colOff>
      <xdr:row>41</xdr:row>
      <xdr:rowOff>121397</xdr:rowOff>
    </xdr:to>
    <xdr:sp macro="" textlink="">
      <xdr:nvSpPr>
        <xdr:cNvPr id="472" name="Pole tekstowe 3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512695" y="89884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40</xdr:row>
      <xdr:rowOff>12700</xdr:rowOff>
    </xdr:from>
    <xdr:to>
      <xdr:col>37</xdr:col>
      <xdr:colOff>222250</xdr:colOff>
      <xdr:row>41</xdr:row>
      <xdr:rowOff>121397</xdr:rowOff>
    </xdr:to>
    <xdr:sp macro="" textlink="">
      <xdr:nvSpPr>
        <xdr:cNvPr id="473" name="Pole tekstowe 3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512695" y="89884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40</xdr:row>
      <xdr:rowOff>6350</xdr:rowOff>
    </xdr:from>
    <xdr:to>
      <xdr:col>35</xdr:col>
      <xdr:colOff>203200</xdr:colOff>
      <xdr:row>41</xdr:row>
      <xdr:rowOff>108697</xdr:rowOff>
    </xdr:to>
    <xdr:sp macro="" textlink="">
      <xdr:nvSpPr>
        <xdr:cNvPr id="474" name="Pole tekstowe 20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960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40</xdr:row>
      <xdr:rowOff>6350</xdr:rowOff>
    </xdr:from>
    <xdr:to>
      <xdr:col>35</xdr:col>
      <xdr:colOff>203200</xdr:colOff>
      <xdr:row>41</xdr:row>
      <xdr:rowOff>108697</xdr:rowOff>
    </xdr:to>
    <xdr:sp macro="" textlink="">
      <xdr:nvSpPr>
        <xdr:cNvPr id="475" name="Pole tekstowe 20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960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209550</xdr:colOff>
      <xdr:row>41</xdr:row>
      <xdr:rowOff>108697</xdr:rowOff>
    </xdr:to>
    <xdr:sp macro="" textlink="">
      <xdr:nvSpPr>
        <xdr:cNvPr id="476" name="Pole tekstowe 12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722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40</xdr:row>
      <xdr:rowOff>6350</xdr:rowOff>
    </xdr:from>
    <xdr:to>
      <xdr:col>36</xdr:col>
      <xdr:colOff>209550</xdr:colOff>
      <xdr:row>41</xdr:row>
      <xdr:rowOff>108697</xdr:rowOff>
    </xdr:to>
    <xdr:sp macro="" textlink="">
      <xdr:nvSpPr>
        <xdr:cNvPr id="477" name="Pole tekstowe 11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722120" y="89820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40</xdr:row>
      <xdr:rowOff>12700</xdr:rowOff>
    </xdr:from>
    <xdr:to>
      <xdr:col>35</xdr:col>
      <xdr:colOff>222250</xdr:colOff>
      <xdr:row>41</xdr:row>
      <xdr:rowOff>121397</xdr:rowOff>
    </xdr:to>
    <xdr:sp macro="" textlink="">
      <xdr:nvSpPr>
        <xdr:cNvPr id="478" name="Pole tekstowe 20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99187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40</xdr:row>
      <xdr:rowOff>12700</xdr:rowOff>
    </xdr:from>
    <xdr:to>
      <xdr:col>35</xdr:col>
      <xdr:colOff>222250</xdr:colOff>
      <xdr:row>41</xdr:row>
      <xdr:rowOff>121397</xdr:rowOff>
    </xdr:to>
    <xdr:sp macro="" textlink="">
      <xdr:nvSpPr>
        <xdr:cNvPr id="479" name="Pole tekstowe 20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99187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80" name="Pole tekstowe 11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74752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40</xdr:row>
      <xdr:rowOff>12700</xdr:rowOff>
    </xdr:from>
    <xdr:to>
      <xdr:col>36</xdr:col>
      <xdr:colOff>222250</xdr:colOff>
      <xdr:row>41</xdr:row>
      <xdr:rowOff>121397</xdr:rowOff>
    </xdr:to>
    <xdr:sp macro="" textlink="">
      <xdr:nvSpPr>
        <xdr:cNvPr id="481" name="Pole tekstowe 11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747520" y="89884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108697</xdr:rowOff>
    </xdr:to>
    <xdr:sp macro="" textlink="">
      <xdr:nvSpPr>
        <xdr:cNvPr id="482" name="Pole tekstowe 11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722120" y="91471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108697</xdr:rowOff>
    </xdr:to>
    <xdr:sp macro="" textlink="">
      <xdr:nvSpPr>
        <xdr:cNvPr id="483" name="Pole tekstowe 1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722120" y="91471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41</xdr:row>
      <xdr:rowOff>6350</xdr:rowOff>
    </xdr:from>
    <xdr:to>
      <xdr:col>37</xdr:col>
      <xdr:colOff>203200</xdr:colOff>
      <xdr:row>42</xdr:row>
      <xdr:rowOff>108697</xdr:rowOff>
    </xdr:to>
    <xdr:sp macro="" textlink="">
      <xdr:nvSpPr>
        <xdr:cNvPr id="484" name="Pole tekstowe 3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487295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41</xdr:row>
      <xdr:rowOff>6350</xdr:rowOff>
    </xdr:from>
    <xdr:to>
      <xdr:col>37</xdr:col>
      <xdr:colOff>203200</xdr:colOff>
      <xdr:row>42</xdr:row>
      <xdr:rowOff>108697</xdr:rowOff>
    </xdr:to>
    <xdr:sp macro="" textlink="">
      <xdr:nvSpPr>
        <xdr:cNvPr id="485" name="Pole tekstowe 3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487295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486" name="Pole tekstowe 11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753870" y="91535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487" name="Pole tekstowe 11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753870" y="91535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41</xdr:row>
      <xdr:rowOff>12700</xdr:rowOff>
    </xdr:from>
    <xdr:to>
      <xdr:col>37</xdr:col>
      <xdr:colOff>222250</xdr:colOff>
      <xdr:row>42</xdr:row>
      <xdr:rowOff>121397</xdr:rowOff>
    </xdr:to>
    <xdr:sp macro="" textlink="">
      <xdr:nvSpPr>
        <xdr:cNvPr id="488" name="Pole tekstowe 3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512695" y="91535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41</xdr:row>
      <xdr:rowOff>12700</xdr:rowOff>
    </xdr:from>
    <xdr:to>
      <xdr:col>37</xdr:col>
      <xdr:colOff>222250</xdr:colOff>
      <xdr:row>42</xdr:row>
      <xdr:rowOff>121397</xdr:rowOff>
    </xdr:to>
    <xdr:sp macro="" textlink="">
      <xdr:nvSpPr>
        <xdr:cNvPr id="489" name="Pole tekstowe 2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512695" y="91535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41</xdr:row>
      <xdr:rowOff>6350</xdr:rowOff>
    </xdr:from>
    <xdr:to>
      <xdr:col>35</xdr:col>
      <xdr:colOff>203200</xdr:colOff>
      <xdr:row>42</xdr:row>
      <xdr:rowOff>108697</xdr:rowOff>
    </xdr:to>
    <xdr:sp macro="" textlink="">
      <xdr:nvSpPr>
        <xdr:cNvPr id="490" name="Pole tekstowe 200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960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41</xdr:row>
      <xdr:rowOff>6350</xdr:rowOff>
    </xdr:from>
    <xdr:to>
      <xdr:col>35</xdr:col>
      <xdr:colOff>203200</xdr:colOff>
      <xdr:row>42</xdr:row>
      <xdr:rowOff>108697</xdr:rowOff>
    </xdr:to>
    <xdr:sp macro="" textlink="">
      <xdr:nvSpPr>
        <xdr:cNvPr id="491" name="Pole tekstowe 19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960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209550</xdr:colOff>
      <xdr:row>42</xdr:row>
      <xdr:rowOff>108697</xdr:rowOff>
    </xdr:to>
    <xdr:sp macro="" textlink="">
      <xdr:nvSpPr>
        <xdr:cNvPr id="492" name="Pole tekstowe 11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722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209550</xdr:colOff>
      <xdr:row>42</xdr:row>
      <xdr:rowOff>108697</xdr:rowOff>
    </xdr:to>
    <xdr:sp macro="" textlink="">
      <xdr:nvSpPr>
        <xdr:cNvPr id="493" name="Pole tekstowe 11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722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41</xdr:row>
      <xdr:rowOff>12700</xdr:rowOff>
    </xdr:from>
    <xdr:to>
      <xdr:col>35</xdr:col>
      <xdr:colOff>222250</xdr:colOff>
      <xdr:row>42</xdr:row>
      <xdr:rowOff>121397</xdr:rowOff>
    </xdr:to>
    <xdr:sp macro="" textlink="">
      <xdr:nvSpPr>
        <xdr:cNvPr id="494" name="Pole tekstowe 19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99187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41</xdr:row>
      <xdr:rowOff>12700</xdr:rowOff>
    </xdr:from>
    <xdr:to>
      <xdr:col>35</xdr:col>
      <xdr:colOff>222250</xdr:colOff>
      <xdr:row>42</xdr:row>
      <xdr:rowOff>121397</xdr:rowOff>
    </xdr:to>
    <xdr:sp macro="" textlink="">
      <xdr:nvSpPr>
        <xdr:cNvPr id="495" name="Pole tekstowe 19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99187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496" name="Pole tekstowe 110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74752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497" name="Pole tekstowe 10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74752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108697</xdr:rowOff>
    </xdr:to>
    <xdr:sp macro="" textlink="">
      <xdr:nvSpPr>
        <xdr:cNvPr id="498" name="Pole tekstowe 1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722120" y="91471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203200</xdr:colOff>
      <xdr:row>42</xdr:row>
      <xdr:rowOff>108697</xdr:rowOff>
    </xdr:to>
    <xdr:sp macro="" textlink="">
      <xdr:nvSpPr>
        <xdr:cNvPr id="499" name="Pole tekstowe 10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722120" y="91471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41</xdr:row>
      <xdr:rowOff>6350</xdr:rowOff>
    </xdr:from>
    <xdr:to>
      <xdr:col>37</xdr:col>
      <xdr:colOff>203200</xdr:colOff>
      <xdr:row>42</xdr:row>
      <xdr:rowOff>108697</xdr:rowOff>
    </xdr:to>
    <xdr:sp macro="" textlink="">
      <xdr:nvSpPr>
        <xdr:cNvPr id="500" name="Pole tekstowe 2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487295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41</xdr:row>
      <xdr:rowOff>6350</xdr:rowOff>
    </xdr:from>
    <xdr:to>
      <xdr:col>37</xdr:col>
      <xdr:colOff>203200</xdr:colOff>
      <xdr:row>42</xdr:row>
      <xdr:rowOff>108697</xdr:rowOff>
    </xdr:to>
    <xdr:sp macro="" textlink="">
      <xdr:nvSpPr>
        <xdr:cNvPr id="501" name="Pole tekstowe 2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487295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502" name="Pole tekstowe 1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753870" y="91535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503" name="Pole tekstowe 1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753870" y="91535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41</xdr:row>
      <xdr:rowOff>12700</xdr:rowOff>
    </xdr:from>
    <xdr:to>
      <xdr:col>37</xdr:col>
      <xdr:colOff>222250</xdr:colOff>
      <xdr:row>42</xdr:row>
      <xdr:rowOff>121397</xdr:rowOff>
    </xdr:to>
    <xdr:sp macro="" textlink="">
      <xdr:nvSpPr>
        <xdr:cNvPr id="504" name="Pole tekstowe 2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512695" y="91535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41</xdr:row>
      <xdr:rowOff>12700</xdr:rowOff>
    </xdr:from>
    <xdr:to>
      <xdr:col>37</xdr:col>
      <xdr:colOff>222250</xdr:colOff>
      <xdr:row>42</xdr:row>
      <xdr:rowOff>121397</xdr:rowOff>
    </xdr:to>
    <xdr:sp macro="" textlink="">
      <xdr:nvSpPr>
        <xdr:cNvPr id="505" name="Pole tekstowe 2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512695" y="91535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41</xdr:row>
      <xdr:rowOff>6350</xdr:rowOff>
    </xdr:from>
    <xdr:to>
      <xdr:col>35</xdr:col>
      <xdr:colOff>203200</xdr:colOff>
      <xdr:row>42</xdr:row>
      <xdr:rowOff>108697</xdr:rowOff>
    </xdr:to>
    <xdr:sp macro="" textlink="">
      <xdr:nvSpPr>
        <xdr:cNvPr id="506" name="Pole tekstowe 19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960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41</xdr:row>
      <xdr:rowOff>6350</xdr:rowOff>
    </xdr:from>
    <xdr:to>
      <xdr:col>35</xdr:col>
      <xdr:colOff>203200</xdr:colOff>
      <xdr:row>42</xdr:row>
      <xdr:rowOff>108697</xdr:rowOff>
    </xdr:to>
    <xdr:sp macro="" textlink="">
      <xdr:nvSpPr>
        <xdr:cNvPr id="507" name="Pole tekstowe 19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960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209550</xdr:colOff>
      <xdr:row>42</xdr:row>
      <xdr:rowOff>108697</xdr:rowOff>
    </xdr:to>
    <xdr:sp macro="" textlink="">
      <xdr:nvSpPr>
        <xdr:cNvPr id="508" name="Pole tekstowe 10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722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41</xdr:row>
      <xdr:rowOff>6350</xdr:rowOff>
    </xdr:from>
    <xdr:to>
      <xdr:col>36</xdr:col>
      <xdr:colOff>209550</xdr:colOff>
      <xdr:row>42</xdr:row>
      <xdr:rowOff>108697</xdr:rowOff>
    </xdr:to>
    <xdr:sp macro="" textlink="">
      <xdr:nvSpPr>
        <xdr:cNvPr id="509" name="Pole tekstowe 10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722120" y="91471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41</xdr:row>
      <xdr:rowOff>12700</xdr:rowOff>
    </xdr:from>
    <xdr:to>
      <xdr:col>35</xdr:col>
      <xdr:colOff>222250</xdr:colOff>
      <xdr:row>42</xdr:row>
      <xdr:rowOff>121397</xdr:rowOff>
    </xdr:to>
    <xdr:sp macro="" textlink="">
      <xdr:nvSpPr>
        <xdr:cNvPr id="510" name="Pole tekstowe 19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99187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41</xdr:row>
      <xdr:rowOff>12700</xdr:rowOff>
    </xdr:from>
    <xdr:to>
      <xdr:col>35</xdr:col>
      <xdr:colOff>222250</xdr:colOff>
      <xdr:row>42</xdr:row>
      <xdr:rowOff>121397</xdr:rowOff>
    </xdr:to>
    <xdr:sp macro="" textlink="">
      <xdr:nvSpPr>
        <xdr:cNvPr id="511" name="Pole tekstowe 19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99187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512" name="Pole tekstowe 10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74752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41</xdr:row>
      <xdr:rowOff>12700</xdr:rowOff>
    </xdr:from>
    <xdr:to>
      <xdr:col>36</xdr:col>
      <xdr:colOff>222250</xdr:colOff>
      <xdr:row>42</xdr:row>
      <xdr:rowOff>121397</xdr:rowOff>
    </xdr:to>
    <xdr:sp macro="" textlink="">
      <xdr:nvSpPr>
        <xdr:cNvPr id="513" name="Pole tekstowe 10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747520" y="91535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108697</xdr:rowOff>
    </xdr:to>
    <xdr:sp macro="" textlink="">
      <xdr:nvSpPr>
        <xdr:cNvPr id="514" name="Pole tekstowe 10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722120" y="93122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108697</xdr:rowOff>
    </xdr:to>
    <xdr:sp macro="" textlink="">
      <xdr:nvSpPr>
        <xdr:cNvPr id="515" name="Pole tekstowe 9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722120" y="93122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42</xdr:row>
      <xdr:rowOff>6350</xdr:rowOff>
    </xdr:from>
    <xdr:to>
      <xdr:col>37</xdr:col>
      <xdr:colOff>203200</xdr:colOff>
      <xdr:row>43</xdr:row>
      <xdr:rowOff>108697</xdr:rowOff>
    </xdr:to>
    <xdr:sp macro="" textlink="">
      <xdr:nvSpPr>
        <xdr:cNvPr id="516" name="Pole tekstowe 2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487295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42</xdr:row>
      <xdr:rowOff>6350</xdr:rowOff>
    </xdr:from>
    <xdr:to>
      <xdr:col>37</xdr:col>
      <xdr:colOff>203200</xdr:colOff>
      <xdr:row>43</xdr:row>
      <xdr:rowOff>108697</xdr:rowOff>
    </xdr:to>
    <xdr:sp macro="" textlink="">
      <xdr:nvSpPr>
        <xdr:cNvPr id="517" name="Pole tekstowe 2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487295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18" name="Pole tekstowe 9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753870" y="93186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19" name="Pole tekstowe 9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753870" y="93186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42</xdr:row>
      <xdr:rowOff>12700</xdr:rowOff>
    </xdr:from>
    <xdr:to>
      <xdr:col>37</xdr:col>
      <xdr:colOff>222250</xdr:colOff>
      <xdr:row>43</xdr:row>
      <xdr:rowOff>121397</xdr:rowOff>
    </xdr:to>
    <xdr:sp macro="" textlink="">
      <xdr:nvSpPr>
        <xdr:cNvPr id="520" name="Pole tekstowe 2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512695" y="93186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42</xdr:row>
      <xdr:rowOff>12700</xdr:rowOff>
    </xdr:from>
    <xdr:to>
      <xdr:col>37</xdr:col>
      <xdr:colOff>222250</xdr:colOff>
      <xdr:row>43</xdr:row>
      <xdr:rowOff>121397</xdr:rowOff>
    </xdr:to>
    <xdr:sp macro="" textlink="">
      <xdr:nvSpPr>
        <xdr:cNvPr id="521" name="Pole tekstowe 2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512695" y="93186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42</xdr:row>
      <xdr:rowOff>6350</xdr:rowOff>
    </xdr:from>
    <xdr:to>
      <xdr:col>35</xdr:col>
      <xdr:colOff>203200</xdr:colOff>
      <xdr:row>43</xdr:row>
      <xdr:rowOff>108697</xdr:rowOff>
    </xdr:to>
    <xdr:sp macro="" textlink="">
      <xdr:nvSpPr>
        <xdr:cNvPr id="522" name="Pole tekstowe 19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960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42</xdr:row>
      <xdr:rowOff>6350</xdr:rowOff>
    </xdr:from>
    <xdr:to>
      <xdr:col>35</xdr:col>
      <xdr:colOff>203200</xdr:colOff>
      <xdr:row>43</xdr:row>
      <xdr:rowOff>108697</xdr:rowOff>
    </xdr:to>
    <xdr:sp macro="" textlink="">
      <xdr:nvSpPr>
        <xdr:cNvPr id="523" name="Pole tekstowe 19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960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209550</xdr:colOff>
      <xdr:row>43</xdr:row>
      <xdr:rowOff>108697</xdr:rowOff>
    </xdr:to>
    <xdr:sp macro="" textlink="">
      <xdr:nvSpPr>
        <xdr:cNvPr id="524" name="Pole tekstowe 9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1722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209550</xdr:colOff>
      <xdr:row>43</xdr:row>
      <xdr:rowOff>108697</xdr:rowOff>
    </xdr:to>
    <xdr:sp macro="" textlink="">
      <xdr:nvSpPr>
        <xdr:cNvPr id="525" name="Pole tekstowe 9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722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42</xdr:row>
      <xdr:rowOff>12700</xdr:rowOff>
    </xdr:from>
    <xdr:to>
      <xdr:col>35</xdr:col>
      <xdr:colOff>222250</xdr:colOff>
      <xdr:row>43</xdr:row>
      <xdr:rowOff>121397</xdr:rowOff>
    </xdr:to>
    <xdr:sp macro="" textlink="">
      <xdr:nvSpPr>
        <xdr:cNvPr id="526" name="Pole tekstowe 190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99187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42</xdr:row>
      <xdr:rowOff>12700</xdr:rowOff>
    </xdr:from>
    <xdr:to>
      <xdr:col>35</xdr:col>
      <xdr:colOff>222250</xdr:colOff>
      <xdr:row>43</xdr:row>
      <xdr:rowOff>121397</xdr:rowOff>
    </xdr:to>
    <xdr:sp macro="" textlink="">
      <xdr:nvSpPr>
        <xdr:cNvPr id="527" name="Pole tekstowe 18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99187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28" name="Pole tekstowe 9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74752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29" name="Pole tekstowe 9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74752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108697</xdr:rowOff>
    </xdr:to>
    <xdr:sp macro="" textlink="">
      <xdr:nvSpPr>
        <xdr:cNvPr id="530" name="Pole tekstowe 9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722120" y="93122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203200</xdr:colOff>
      <xdr:row>43</xdr:row>
      <xdr:rowOff>108697</xdr:rowOff>
    </xdr:to>
    <xdr:sp macro="" textlink="">
      <xdr:nvSpPr>
        <xdr:cNvPr id="531" name="Pole tekstowe 9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722120" y="93122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42</xdr:row>
      <xdr:rowOff>6350</xdr:rowOff>
    </xdr:from>
    <xdr:to>
      <xdr:col>37</xdr:col>
      <xdr:colOff>203200</xdr:colOff>
      <xdr:row>43</xdr:row>
      <xdr:rowOff>108697</xdr:rowOff>
    </xdr:to>
    <xdr:sp macro="" textlink="">
      <xdr:nvSpPr>
        <xdr:cNvPr id="532" name="Pole tekstowe 2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487295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42</xdr:row>
      <xdr:rowOff>6350</xdr:rowOff>
    </xdr:from>
    <xdr:to>
      <xdr:col>37</xdr:col>
      <xdr:colOff>203200</xdr:colOff>
      <xdr:row>43</xdr:row>
      <xdr:rowOff>108697</xdr:rowOff>
    </xdr:to>
    <xdr:sp macro="" textlink="">
      <xdr:nvSpPr>
        <xdr:cNvPr id="533" name="Pole tekstowe 1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487295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34" name="Pole tekstowe 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753870" y="93186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35" name="Pole tekstowe 8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753870" y="93186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42</xdr:row>
      <xdr:rowOff>12700</xdr:rowOff>
    </xdr:from>
    <xdr:to>
      <xdr:col>37</xdr:col>
      <xdr:colOff>222250</xdr:colOff>
      <xdr:row>43</xdr:row>
      <xdr:rowOff>121397</xdr:rowOff>
    </xdr:to>
    <xdr:sp macro="" textlink="">
      <xdr:nvSpPr>
        <xdr:cNvPr id="536" name="Pole tekstowe 1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512695" y="93186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42</xdr:row>
      <xdr:rowOff>12700</xdr:rowOff>
    </xdr:from>
    <xdr:to>
      <xdr:col>37</xdr:col>
      <xdr:colOff>222250</xdr:colOff>
      <xdr:row>43</xdr:row>
      <xdr:rowOff>121397</xdr:rowOff>
    </xdr:to>
    <xdr:sp macro="" textlink="">
      <xdr:nvSpPr>
        <xdr:cNvPr id="537" name="Pole tekstowe 1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512695" y="93186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42</xdr:row>
      <xdr:rowOff>6350</xdr:rowOff>
    </xdr:from>
    <xdr:to>
      <xdr:col>35</xdr:col>
      <xdr:colOff>203200</xdr:colOff>
      <xdr:row>43</xdr:row>
      <xdr:rowOff>108697</xdr:rowOff>
    </xdr:to>
    <xdr:sp macro="" textlink="">
      <xdr:nvSpPr>
        <xdr:cNvPr id="538" name="Pole tekstowe 18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960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42</xdr:row>
      <xdr:rowOff>6350</xdr:rowOff>
    </xdr:from>
    <xdr:to>
      <xdr:col>35</xdr:col>
      <xdr:colOff>203200</xdr:colOff>
      <xdr:row>43</xdr:row>
      <xdr:rowOff>108697</xdr:rowOff>
    </xdr:to>
    <xdr:sp macro="" textlink="">
      <xdr:nvSpPr>
        <xdr:cNvPr id="539" name="Pole tekstowe 18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960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209550</xdr:colOff>
      <xdr:row>43</xdr:row>
      <xdr:rowOff>108697</xdr:rowOff>
    </xdr:to>
    <xdr:sp macro="" textlink="">
      <xdr:nvSpPr>
        <xdr:cNvPr id="540" name="Pole tekstowe 8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722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42</xdr:row>
      <xdr:rowOff>6350</xdr:rowOff>
    </xdr:from>
    <xdr:to>
      <xdr:col>36</xdr:col>
      <xdr:colOff>209550</xdr:colOff>
      <xdr:row>43</xdr:row>
      <xdr:rowOff>108697</xdr:rowOff>
    </xdr:to>
    <xdr:sp macro="" textlink="">
      <xdr:nvSpPr>
        <xdr:cNvPr id="541" name="Pole tekstowe 8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722120" y="93122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42</xdr:row>
      <xdr:rowOff>12700</xdr:rowOff>
    </xdr:from>
    <xdr:to>
      <xdr:col>35</xdr:col>
      <xdr:colOff>222250</xdr:colOff>
      <xdr:row>43</xdr:row>
      <xdr:rowOff>121397</xdr:rowOff>
    </xdr:to>
    <xdr:sp macro="" textlink="">
      <xdr:nvSpPr>
        <xdr:cNvPr id="542" name="Pole tekstowe 18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99187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42</xdr:row>
      <xdr:rowOff>12700</xdr:rowOff>
    </xdr:from>
    <xdr:to>
      <xdr:col>35</xdr:col>
      <xdr:colOff>222250</xdr:colOff>
      <xdr:row>43</xdr:row>
      <xdr:rowOff>121397</xdr:rowOff>
    </xdr:to>
    <xdr:sp macro="" textlink="">
      <xdr:nvSpPr>
        <xdr:cNvPr id="543" name="Pole tekstowe 18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99187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44" name="Pole tekstowe 8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74752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42</xdr:row>
      <xdr:rowOff>12700</xdr:rowOff>
    </xdr:from>
    <xdr:to>
      <xdr:col>36</xdr:col>
      <xdr:colOff>222250</xdr:colOff>
      <xdr:row>43</xdr:row>
      <xdr:rowOff>121397</xdr:rowOff>
    </xdr:to>
    <xdr:sp macro="" textlink="">
      <xdr:nvSpPr>
        <xdr:cNvPr id="545" name="Pole tekstowe 8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747520" y="93186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108697</xdr:rowOff>
    </xdr:to>
    <xdr:sp macro="" textlink="">
      <xdr:nvSpPr>
        <xdr:cNvPr id="546" name="Pole tekstowe 8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722120" y="94773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108697</xdr:rowOff>
    </xdr:to>
    <xdr:sp macro="" textlink="">
      <xdr:nvSpPr>
        <xdr:cNvPr id="547" name="Pole tekstowe 8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722120" y="94773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43</xdr:row>
      <xdr:rowOff>6350</xdr:rowOff>
    </xdr:from>
    <xdr:to>
      <xdr:col>37</xdr:col>
      <xdr:colOff>203200</xdr:colOff>
      <xdr:row>44</xdr:row>
      <xdr:rowOff>108697</xdr:rowOff>
    </xdr:to>
    <xdr:sp macro="" textlink="">
      <xdr:nvSpPr>
        <xdr:cNvPr id="548" name="Pole tekstowe 1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487295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43</xdr:row>
      <xdr:rowOff>6350</xdr:rowOff>
    </xdr:from>
    <xdr:to>
      <xdr:col>37</xdr:col>
      <xdr:colOff>203200</xdr:colOff>
      <xdr:row>44</xdr:row>
      <xdr:rowOff>108697</xdr:rowOff>
    </xdr:to>
    <xdr:sp macro="" textlink="">
      <xdr:nvSpPr>
        <xdr:cNvPr id="549" name="Pole tekstowe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487295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50" name="Pole tekstowe 8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753870" y="94837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51" name="Pole tekstowe 8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753870" y="94837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43</xdr:row>
      <xdr:rowOff>12700</xdr:rowOff>
    </xdr:from>
    <xdr:to>
      <xdr:col>37</xdr:col>
      <xdr:colOff>222250</xdr:colOff>
      <xdr:row>44</xdr:row>
      <xdr:rowOff>121397</xdr:rowOff>
    </xdr:to>
    <xdr:sp macro="" textlink="">
      <xdr:nvSpPr>
        <xdr:cNvPr id="552" name="Pole tekstowe 1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512695" y="94837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43</xdr:row>
      <xdr:rowOff>12700</xdr:rowOff>
    </xdr:from>
    <xdr:to>
      <xdr:col>37</xdr:col>
      <xdr:colOff>222250</xdr:colOff>
      <xdr:row>44</xdr:row>
      <xdr:rowOff>121397</xdr:rowOff>
    </xdr:to>
    <xdr:sp macro="" textlink="">
      <xdr:nvSpPr>
        <xdr:cNvPr id="553" name="Pole tekstowe 1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512695" y="94837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43</xdr:row>
      <xdr:rowOff>6350</xdr:rowOff>
    </xdr:from>
    <xdr:to>
      <xdr:col>35</xdr:col>
      <xdr:colOff>203200</xdr:colOff>
      <xdr:row>44</xdr:row>
      <xdr:rowOff>108697</xdr:rowOff>
    </xdr:to>
    <xdr:sp macro="" textlink="">
      <xdr:nvSpPr>
        <xdr:cNvPr id="554" name="Pole tekstowe 184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960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43</xdr:row>
      <xdr:rowOff>6350</xdr:rowOff>
    </xdr:from>
    <xdr:to>
      <xdr:col>35</xdr:col>
      <xdr:colOff>203200</xdr:colOff>
      <xdr:row>44</xdr:row>
      <xdr:rowOff>108697</xdr:rowOff>
    </xdr:to>
    <xdr:sp macro="" textlink="">
      <xdr:nvSpPr>
        <xdr:cNvPr id="555" name="Pole tekstowe 18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960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209550</xdr:colOff>
      <xdr:row>44</xdr:row>
      <xdr:rowOff>108697</xdr:rowOff>
    </xdr:to>
    <xdr:sp macro="" textlink="">
      <xdr:nvSpPr>
        <xdr:cNvPr id="556" name="Pole tekstowe 8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722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209550</xdr:colOff>
      <xdr:row>44</xdr:row>
      <xdr:rowOff>108697</xdr:rowOff>
    </xdr:to>
    <xdr:sp macro="" textlink="">
      <xdr:nvSpPr>
        <xdr:cNvPr id="557" name="Pole tekstowe 7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722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43</xdr:row>
      <xdr:rowOff>12700</xdr:rowOff>
    </xdr:from>
    <xdr:to>
      <xdr:col>35</xdr:col>
      <xdr:colOff>222250</xdr:colOff>
      <xdr:row>44</xdr:row>
      <xdr:rowOff>121397</xdr:rowOff>
    </xdr:to>
    <xdr:sp macro="" textlink="">
      <xdr:nvSpPr>
        <xdr:cNvPr id="558" name="Pole tekstowe 18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99187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43</xdr:row>
      <xdr:rowOff>12700</xdr:rowOff>
    </xdr:from>
    <xdr:to>
      <xdr:col>35</xdr:col>
      <xdr:colOff>222250</xdr:colOff>
      <xdr:row>44</xdr:row>
      <xdr:rowOff>121397</xdr:rowOff>
    </xdr:to>
    <xdr:sp macro="" textlink="">
      <xdr:nvSpPr>
        <xdr:cNvPr id="559" name="Pole tekstowe 18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99187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60" name="Pole tekstowe 7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74752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61" name="Pole tekstowe 7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74752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108697</xdr:rowOff>
    </xdr:to>
    <xdr:sp macro="" textlink="">
      <xdr:nvSpPr>
        <xdr:cNvPr id="562" name="Pole tekstowe 7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722120" y="94773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203200</xdr:colOff>
      <xdr:row>44</xdr:row>
      <xdr:rowOff>108697</xdr:rowOff>
    </xdr:to>
    <xdr:sp macro="" textlink="">
      <xdr:nvSpPr>
        <xdr:cNvPr id="563" name="Pole tekstowe 7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722120" y="9477375"/>
          <a:ext cx="18415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43</xdr:row>
      <xdr:rowOff>6350</xdr:rowOff>
    </xdr:from>
    <xdr:to>
      <xdr:col>37</xdr:col>
      <xdr:colOff>203200</xdr:colOff>
      <xdr:row>44</xdr:row>
      <xdr:rowOff>108697</xdr:rowOff>
    </xdr:to>
    <xdr:sp macro="" textlink="">
      <xdr:nvSpPr>
        <xdr:cNvPr id="564" name="Pole tekstowe 1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487295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43</xdr:row>
      <xdr:rowOff>6350</xdr:rowOff>
    </xdr:from>
    <xdr:to>
      <xdr:col>37</xdr:col>
      <xdr:colOff>203200</xdr:colOff>
      <xdr:row>44</xdr:row>
      <xdr:rowOff>108697</xdr:rowOff>
    </xdr:to>
    <xdr:sp macro="" textlink="">
      <xdr:nvSpPr>
        <xdr:cNvPr id="565" name="Pole tekstowe 1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487295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66" name="Pole tekstowe 7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753870" y="94837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67" name="Pole tekstowe 7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753870" y="94837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43</xdr:row>
      <xdr:rowOff>12700</xdr:rowOff>
    </xdr:from>
    <xdr:to>
      <xdr:col>37</xdr:col>
      <xdr:colOff>222250</xdr:colOff>
      <xdr:row>44</xdr:row>
      <xdr:rowOff>121397</xdr:rowOff>
    </xdr:to>
    <xdr:sp macro="" textlink="">
      <xdr:nvSpPr>
        <xdr:cNvPr id="568" name="Pole tekstowe 10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512695" y="94837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43</xdr:row>
      <xdr:rowOff>12700</xdr:rowOff>
    </xdr:from>
    <xdr:to>
      <xdr:col>37</xdr:col>
      <xdr:colOff>222250</xdr:colOff>
      <xdr:row>44</xdr:row>
      <xdr:rowOff>121397</xdr:rowOff>
    </xdr:to>
    <xdr:sp macro="" textlink="">
      <xdr:nvSpPr>
        <xdr:cNvPr id="569" name="Pole tekstowe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512695" y="94837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43</xdr:row>
      <xdr:rowOff>6350</xdr:rowOff>
    </xdr:from>
    <xdr:to>
      <xdr:col>35</xdr:col>
      <xdr:colOff>203200</xdr:colOff>
      <xdr:row>44</xdr:row>
      <xdr:rowOff>108697</xdr:rowOff>
    </xdr:to>
    <xdr:sp macro="" textlink="">
      <xdr:nvSpPr>
        <xdr:cNvPr id="570" name="Pole tekstowe 180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960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43</xdr:row>
      <xdr:rowOff>6350</xdr:rowOff>
    </xdr:from>
    <xdr:to>
      <xdr:col>35</xdr:col>
      <xdr:colOff>203200</xdr:colOff>
      <xdr:row>44</xdr:row>
      <xdr:rowOff>108697</xdr:rowOff>
    </xdr:to>
    <xdr:sp macro="" textlink="">
      <xdr:nvSpPr>
        <xdr:cNvPr id="571" name="Pole tekstowe 17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960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209550</xdr:colOff>
      <xdr:row>44</xdr:row>
      <xdr:rowOff>108697</xdr:rowOff>
    </xdr:to>
    <xdr:sp macro="" textlink="">
      <xdr:nvSpPr>
        <xdr:cNvPr id="572" name="Pole tekstowe 7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722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43</xdr:row>
      <xdr:rowOff>6350</xdr:rowOff>
    </xdr:from>
    <xdr:to>
      <xdr:col>36</xdr:col>
      <xdr:colOff>209550</xdr:colOff>
      <xdr:row>44</xdr:row>
      <xdr:rowOff>108697</xdr:rowOff>
    </xdr:to>
    <xdr:sp macro="" textlink="">
      <xdr:nvSpPr>
        <xdr:cNvPr id="573" name="Pole tekstowe 7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722120" y="9477375"/>
          <a:ext cx="19050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43</xdr:row>
      <xdr:rowOff>12700</xdr:rowOff>
    </xdr:from>
    <xdr:to>
      <xdr:col>35</xdr:col>
      <xdr:colOff>222250</xdr:colOff>
      <xdr:row>44</xdr:row>
      <xdr:rowOff>121397</xdr:rowOff>
    </xdr:to>
    <xdr:sp macro="" textlink="">
      <xdr:nvSpPr>
        <xdr:cNvPr id="574" name="Pole tekstowe 17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99187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43</xdr:row>
      <xdr:rowOff>12700</xdr:rowOff>
    </xdr:from>
    <xdr:to>
      <xdr:col>35</xdr:col>
      <xdr:colOff>222250</xdr:colOff>
      <xdr:row>44</xdr:row>
      <xdr:rowOff>121397</xdr:rowOff>
    </xdr:to>
    <xdr:sp macro="" textlink="">
      <xdr:nvSpPr>
        <xdr:cNvPr id="575" name="Pole tekstowe 17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99187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76" name="Pole tekstowe 7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74752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43</xdr:row>
      <xdr:rowOff>12700</xdr:rowOff>
    </xdr:from>
    <xdr:to>
      <xdr:col>36</xdr:col>
      <xdr:colOff>222250</xdr:colOff>
      <xdr:row>44</xdr:row>
      <xdr:rowOff>121397</xdr:rowOff>
    </xdr:to>
    <xdr:sp macro="" textlink="">
      <xdr:nvSpPr>
        <xdr:cNvPr id="577" name="Pole tekstowe 6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747520" y="94837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44</xdr:row>
      <xdr:rowOff>6350</xdr:rowOff>
    </xdr:from>
    <xdr:to>
      <xdr:col>36</xdr:col>
      <xdr:colOff>203200</xdr:colOff>
      <xdr:row>45</xdr:row>
      <xdr:rowOff>102347</xdr:rowOff>
    </xdr:to>
    <xdr:sp macro="" textlink="">
      <xdr:nvSpPr>
        <xdr:cNvPr id="578" name="Pole tekstowe 6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722120" y="964247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44</xdr:row>
      <xdr:rowOff>6350</xdr:rowOff>
    </xdr:from>
    <xdr:to>
      <xdr:col>36</xdr:col>
      <xdr:colOff>203200</xdr:colOff>
      <xdr:row>45</xdr:row>
      <xdr:rowOff>102347</xdr:rowOff>
    </xdr:to>
    <xdr:sp macro="" textlink="">
      <xdr:nvSpPr>
        <xdr:cNvPr id="579" name="Pole tekstowe 6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722120" y="964247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44</xdr:row>
      <xdr:rowOff>6350</xdr:rowOff>
    </xdr:from>
    <xdr:to>
      <xdr:col>37</xdr:col>
      <xdr:colOff>203200</xdr:colOff>
      <xdr:row>45</xdr:row>
      <xdr:rowOff>102347</xdr:rowOff>
    </xdr:to>
    <xdr:sp macro="" textlink="">
      <xdr:nvSpPr>
        <xdr:cNvPr id="580" name="Pole tekstowe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487295" y="964247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12700</xdr:colOff>
      <xdr:row>44</xdr:row>
      <xdr:rowOff>6350</xdr:rowOff>
    </xdr:from>
    <xdr:to>
      <xdr:col>37</xdr:col>
      <xdr:colOff>203200</xdr:colOff>
      <xdr:row>45</xdr:row>
      <xdr:rowOff>102347</xdr:rowOff>
    </xdr:to>
    <xdr:sp macro="" textlink="">
      <xdr:nvSpPr>
        <xdr:cNvPr id="581" name="Pole tekstowe 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487295" y="964247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44</xdr:row>
      <xdr:rowOff>12700</xdr:rowOff>
    </xdr:from>
    <xdr:to>
      <xdr:col>36</xdr:col>
      <xdr:colOff>222250</xdr:colOff>
      <xdr:row>45</xdr:row>
      <xdr:rowOff>121397</xdr:rowOff>
    </xdr:to>
    <xdr:sp macro="" textlink="">
      <xdr:nvSpPr>
        <xdr:cNvPr id="582" name="Pole tekstowe 6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753870" y="96488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50800</xdr:colOff>
      <xdr:row>44</xdr:row>
      <xdr:rowOff>12700</xdr:rowOff>
    </xdr:from>
    <xdr:to>
      <xdr:col>36</xdr:col>
      <xdr:colOff>222250</xdr:colOff>
      <xdr:row>45</xdr:row>
      <xdr:rowOff>121397</xdr:rowOff>
    </xdr:to>
    <xdr:sp macro="" textlink="">
      <xdr:nvSpPr>
        <xdr:cNvPr id="583" name="Pole tekstowe 6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753870" y="9648825"/>
          <a:ext cx="1714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44</xdr:row>
      <xdr:rowOff>12700</xdr:rowOff>
    </xdr:from>
    <xdr:to>
      <xdr:col>37</xdr:col>
      <xdr:colOff>222250</xdr:colOff>
      <xdr:row>45</xdr:row>
      <xdr:rowOff>121397</xdr:rowOff>
    </xdr:to>
    <xdr:sp macro="" textlink="">
      <xdr:nvSpPr>
        <xdr:cNvPr id="584" name="Pole tekstow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512695" y="96488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37</xdr:col>
      <xdr:colOff>38100</xdr:colOff>
      <xdr:row>44</xdr:row>
      <xdr:rowOff>12700</xdr:rowOff>
    </xdr:from>
    <xdr:to>
      <xdr:col>37</xdr:col>
      <xdr:colOff>222250</xdr:colOff>
      <xdr:row>45</xdr:row>
      <xdr:rowOff>121397</xdr:rowOff>
    </xdr:to>
    <xdr:sp macro="" textlink="">
      <xdr:nvSpPr>
        <xdr:cNvPr id="585" name="Pole tekstowe 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512695" y="964882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44</xdr:row>
      <xdr:rowOff>6350</xdr:rowOff>
    </xdr:from>
    <xdr:to>
      <xdr:col>35</xdr:col>
      <xdr:colOff>203200</xdr:colOff>
      <xdr:row>45</xdr:row>
      <xdr:rowOff>102347</xdr:rowOff>
    </xdr:to>
    <xdr:sp macro="" textlink="">
      <xdr:nvSpPr>
        <xdr:cNvPr id="586" name="Pole tekstowe 17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960120" y="964247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12700</xdr:colOff>
      <xdr:row>44</xdr:row>
      <xdr:rowOff>6350</xdr:rowOff>
    </xdr:from>
    <xdr:to>
      <xdr:col>35</xdr:col>
      <xdr:colOff>203200</xdr:colOff>
      <xdr:row>45</xdr:row>
      <xdr:rowOff>102347</xdr:rowOff>
    </xdr:to>
    <xdr:sp macro="" textlink="">
      <xdr:nvSpPr>
        <xdr:cNvPr id="587" name="Pole tekstowe 17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960120" y="964247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44</xdr:row>
      <xdr:rowOff>6350</xdr:rowOff>
    </xdr:from>
    <xdr:to>
      <xdr:col>36</xdr:col>
      <xdr:colOff>209550</xdr:colOff>
      <xdr:row>45</xdr:row>
      <xdr:rowOff>102347</xdr:rowOff>
    </xdr:to>
    <xdr:sp macro="" textlink="">
      <xdr:nvSpPr>
        <xdr:cNvPr id="588" name="Pole tekstowe 6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722120" y="964247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44</xdr:row>
      <xdr:rowOff>6350</xdr:rowOff>
    </xdr:from>
    <xdr:to>
      <xdr:col>36</xdr:col>
      <xdr:colOff>209550</xdr:colOff>
      <xdr:row>45</xdr:row>
      <xdr:rowOff>102347</xdr:rowOff>
    </xdr:to>
    <xdr:sp macro="" textlink="">
      <xdr:nvSpPr>
        <xdr:cNvPr id="589" name="Pole tekstowe 6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722120" y="9642475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44</xdr:row>
      <xdr:rowOff>12700</xdr:rowOff>
    </xdr:from>
    <xdr:to>
      <xdr:col>35</xdr:col>
      <xdr:colOff>222250</xdr:colOff>
      <xdr:row>45</xdr:row>
      <xdr:rowOff>121397</xdr:rowOff>
    </xdr:to>
    <xdr:sp macro="" textlink="">
      <xdr:nvSpPr>
        <xdr:cNvPr id="590" name="Pole tekstowe 17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991870" y="96488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44450</xdr:colOff>
      <xdr:row>44</xdr:row>
      <xdr:rowOff>12700</xdr:rowOff>
    </xdr:from>
    <xdr:to>
      <xdr:col>35</xdr:col>
      <xdr:colOff>222250</xdr:colOff>
      <xdr:row>45</xdr:row>
      <xdr:rowOff>121397</xdr:rowOff>
    </xdr:to>
    <xdr:sp macro="" textlink="">
      <xdr:nvSpPr>
        <xdr:cNvPr id="591" name="Pole tekstowe 17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991870" y="96488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44</xdr:row>
      <xdr:rowOff>12700</xdr:rowOff>
    </xdr:from>
    <xdr:to>
      <xdr:col>36</xdr:col>
      <xdr:colOff>222250</xdr:colOff>
      <xdr:row>45</xdr:row>
      <xdr:rowOff>121397</xdr:rowOff>
    </xdr:to>
    <xdr:sp macro="" textlink="">
      <xdr:nvSpPr>
        <xdr:cNvPr id="592" name="Pole tekstowe 6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747520" y="96488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44450</xdr:colOff>
      <xdr:row>44</xdr:row>
      <xdr:rowOff>12700</xdr:rowOff>
    </xdr:from>
    <xdr:to>
      <xdr:col>36</xdr:col>
      <xdr:colOff>222250</xdr:colOff>
      <xdr:row>45</xdr:row>
      <xdr:rowOff>121397</xdr:rowOff>
    </xdr:to>
    <xdr:sp macro="" textlink="">
      <xdr:nvSpPr>
        <xdr:cNvPr id="593" name="Pole tekstowe 6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747520" y="9648825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102347</xdr:rowOff>
    </xdr:to>
    <xdr:sp macro="" textlink="">
      <xdr:nvSpPr>
        <xdr:cNvPr id="594" name="Pole tekstowe 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265170" y="107759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19050</xdr:colOff>
      <xdr:row>44</xdr:row>
      <xdr:rowOff>6350</xdr:rowOff>
    </xdr:from>
    <xdr:to>
      <xdr:col>38</xdr:col>
      <xdr:colOff>203200</xdr:colOff>
      <xdr:row>45</xdr:row>
      <xdr:rowOff>102347</xdr:rowOff>
    </xdr:to>
    <xdr:sp macro="" textlink="">
      <xdr:nvSpPr>
        <xdr:cNvPr id="595" name="Pole tekstowe 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265170" y="107759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38100</xdr:colOff>
      <xdr:row>44</xdr:row>
      <xdr:rowOff>12700</xdr:rowOff>
    </xdr:from>
    <xdr:to>
      <xdr:col>38</xdr:col>
      <xdr:colOff>222250</xdr:colOff>
      <xdr:row>45</xdr:row>
      <xdr:rowOff>121397</xdr:rowOff>
    </xdr:to>
    <xdr:sp macro="" textlink="">
      <xdr:nvSpPr>
        <xdr:cNvPr id="596" name="Pole tekstowe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284220" y="108394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38</xdr:col>
      <xdr:colOff>38100</xdr:colOff>
      <xdr:row>44</xdr:row>
      <xdr:rowOff>12700</xdr:rowOff>
    </xdr:from>
    <xdr:to>
      <xdr:col>38</xdr:col>
      <xdr:colOff>222250</xdr:colOff>
      <xdr:row>45</xdr:row>
      <xdr:rowOff>121397</xdr:rowOff>
    </xdr:to>
    <xdr:sp macro="" textlink="">
      <xdr:nvSpPr>
        <xdr:cNvPr id="597" name="Pole tekstowe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284220" y="1083945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K51" totalsRowShown="0" headerRowDxfId="26" dataDxfId="24" totalsRowDxfId="22" headerRowBorderDxfId="25" tableBorderDxfId="23" headerRowCellStyle="Excel Built-in Normal" dataCellStyle="Excel Built-in Normal">
  <autoFilter ref="A1:K51" xr:uid="{00000000-0009-0000-0100-000001000000}"/>
  <tableColumns count="11">
    <tableColumn id="1" xr3:uid="{00000000-0010-0000-0000-000001000000}" name="Lp." dataDxfId="21" totalsRowDxfId="20" dataCellStyle="Excel Built-in Normal"/>
    <tableColumn id="11" xr3:uid="{AE45F575-4913-4DF0-B3B9-FE3275009069}" name="Kolumna2" dataDxfId="19" totalsRowDxfId="18" dataCellStyle="Excel Built-in Normal"/>
    <tableColumn id="3" xr3:uid="{00000000-0010-0000-0000-000003000000}" name="Kod" dataDxfId="17" totalsRowDxfId="16" dataCellStyle="Excel Built-in Normal"/>
    <tableColumn id="4" xr3:uid="{00000000-0010-0000-0000-000004000000}" name="Miejscowość" dataDxfId="15" totalsRowDxfId="14" dataCellStyle="Excel Built-in Normal"/>
    <tableColumn id="5" xr3:uid="{00000000-0010-0000-0000-000005000000}" name="Adres" dataDxfId="13" totalsRowDxfId="12" dataCellStyle="Excel Built-in Normal"/>
    <tableColumn id="6" xr3:uid="{00000000-0010-0000-0000-000006000000}" name="Nr posesji" dataDxfId="11" totalsRowDxfId="10" dataCellStyle="Excel Built-in Normal"/>
    <tableColumn id="2" xr3:uid="{C3A6331A-967A-4E3E-9593-DCBD43373F4E}" name="Kolumna1" dataDxfId="9" totalsRowDxfId="8" dataCellStyle="Excel Built-in Normal"/>
    <tableColumn id="7" xr3:uid="{00000000-0010-0000-0000-000007000000}" name="Numer PPE" dataDxfId="7" totalsRowDxfId="6" dataCellStyle="Excel Built-in Normal"/>
    <tableColumn id="8" xr3:uid="{00000000-0010-0000-0000-000008000000}" name="Grupa taryfowa" dataDxfId="5" totalsRowDxfId="4" dataCellStyle="Excel Built-in Normal"/>
    <tableColumn id="9" xr3:uid="{00000000-0010-0000-0000-000009000000}" name="Moc umowna [kW]" dataDxfId="3" totalsRowDxfId="2" dataCellStyle="Excel Built-in Normal"/>
    <tableColumn id="10" xr3:uid="{00000000-0010-0000-0000-00000A000000}" name="Zużycie energii [MWh]" dataDxfId="1" totalsRowDxfId="0" dataCellStyle="Excel Built-in Norm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3"/>
  <sheetViews>
    <sheetView tabSelected="1" topLeftCell="A31" zoomScale="85" zoomScaleNormal="85" workbookViewId="0">
      <selection activeCell="A15" sqref="A15:A51"/>
    </sheetView>
  </sheetViews>
  <sheetFormatPr defaultColWidth="8.5" defaultRowHeight="13"/>
  <cols>
    <col min="1" max="2" width="8.5" style="11" customWidth="1"/>
    <col min="3" max="3" width="23.25" style="11" customWidth="1"/>
    <col min="4" max="4" width="21.25" style="11" customWidth="1"/>
    <col min="5" max="8" width="10.08203125" style="11" customWidth="1"/>
    <col min="9" max="9" width="8.5" style="11" customWidth="1"/>
    <col min="10" max="10" width="10.5" style="11" customWidth="1"/>
    <col min="11" max="11" width="8.5" style="11" customWidth="1"/>
    <col min="12" max="12" width="37.08203125" style="11" customWidth="1"/>
    <col min="13" max="14" width="8.5" style="21" customWidth="1"/>
    <col min="15" max="15" width="15.33203125" style="11" customWidth="1"/>
    <col min="16" max="16" width="14" style="11" customWidth="1"/>
    <col min="17" max="20" width="11" style="21" customWidth="1"/>
    <col min="21" max="21" width="32.33203125" style="11" customWidth="1"/>
    <col min="22" max="22" width="8.75" style="11" customWidth="1"/>
    <col min="23" max="23" width="9.33203125" style="11" customWidth="1"/>
    <col min="24" max="24" width="8.4140625" style="11" customWidth="1"/>
    <col min="25" max="25" width="8.5" style="21" customWidth="1"/>
    <col min="26" max="26" width="8.5" style="11" customWidth="1"/>
    <col min="27" max="27" width="24.58203125" style="11" customWidth="1"/>
    <col min="28" max="28" width="8.5" style="21" customWidth="1"/>
    <col min="29" max="29" width="7.08203125" style="11" customWidth="1"/>
    <col min="30" max="30" width="10.1640625" style="11" customWidth="1"/>
    <col min="31" max="31" width="9.83203125" style="11" customWidth="1"/>
    <col min="32" max="32" width="6" style="11" customWidth="1"/>
    <col min="33" max="33" width="22.75" style="22" customWidth="1"/>
    <col min="34" max="34" width="13.58203125" style="21" customWidth="1"/>
    <col min="35" max="36" width="8.5" style="21" customWidth="1"/>
    <col min="37" max="38" width="8.75" style="11" customWidth="1"/>
    <col min="39" max="40" width="8.5" style="11" customWidth="1"/>
    <col min="41" max="41" width="12.5" style="11" customWidth="1"/>
    <col min="42" max="42" width="8.5" style="11" customWidth="1"/>
    <col min="43" max="43" width="10.83203125" style="11" customWidth="1"/>
    <col min="44" max="51" width="8.5" style="11" customWidth="1"/>
    <col min="52" max="52" width="14.83203125" style="11" customWidth="1"/>
    <col min="53" max="53" width="13.75" style="11" customWidth="1"/>
    <col min="54" max="54" width="8.5" style="11" customWidth="1"/>
    <col min="55" max="55" width="14.08203125" style="11" customWidth="1"/>
    <col min="56" max="56" width="8.5" style="11" customWidth="1"/>
    <col min="57" max="57" width="11.75" style="11" customWidth="1"/>
    <col min="58" max="58" width="11.83203125" style="11" customWidth="1"/>
    <col min="59" max="59" width="11.75" style="11" customWidth="1"/>
    <col min="60" max="16384" width="8.5" style="11"/>
  </cols>
  <sheetData>
    <row r="1" spans="1:59" ht="27" customHeight="1">
      <c r="A1" s="53" t="s">
        <v>0</v>
      </c>
      <c r="B1" s="53" t="s">
        <v>1</v>
      </c>
      <c r="C1" s="54" t="s">
        <v>40</v>
      </c>
      <c r="D1" s="54" t="s">
        <v>2</v>
      </c>
      <c r="E1" s="54" t="s">
        <v>41</v>
      </c>
      <c r="F1" s="54" t="s">
        <v>50</v>
      </c>
      <c r="G1" s="54" t="s">
        <v>51</v>
      </c>
      <c r="H1" s="54" t="s">
        <v>52</v>
      </c>
      <c r="I1" s="53" t="s">
        <v>3</v>
      </c>
      <c r="J1" s="54" t="s">
        <v>71</v>
      </c>
      <c r="K1" s="53" t="s">
        <v>4</v>
      </c>
      <c r="L1" s="53" t="s">
        <v>5</v>
      </c>
      <c r="M1" s="53"/>
      <c r="N1" s="53"/>
      <c r="O1" s="53"/>
      <c r="P1" s="53"/>
      <c r="Q1" s="53"/>
      <c r="R1" s="53"/>
      <c r="S1" s="53"/>
      <c r="T1" s="53"/>
      <c r="U1" s="54" t="s">
        <v>49</v>
      </c>
      <c r="V1" s="54"/>
      <c r="W1" s="54"/>
      <c r="X1" s="54"/>
      <c r="Y1" s="54"/>
      <c r="Z1" s="54"/>
      <c r="AA1" s="56" t="s">
        <v>46</v>
      </c>
      <c r="AB1" s="56"/>
      <c r="AC1" s="56"/>
      <c r="AD1" s="56"/>
      <c r="AE1" s="56"/>
      <c r="AF1" s="56"/>
      <c r="AG1" s="56"/>
      <c r="AH1" s="56"/>
      <c r="AI1" s="54" t="s">
        <v>7</v>
      </c>
      <c r="AJ1" s="57" t="s">
        <v>48</v>
      </c>
      <c r="AK1" s="58" t="s">
        <v>8</v>
      </c>
      <c r="AL1" s="58"/>
      <c r="AM1" s="58"/>
      <c r="AN1" s="58"/>
      <c r="AO1" s="58"/>
      <c r="AP1" s="9"/>
      <c r="AQ1" s="58" t="s">
        <v>9</v>
      </c>
      <c r="AR1" s="58"/>
      <c r="AS1" s="58"/>
      <c r="AT1" s="58"/>
      <c r="AU1" s="58"/>
      <c r="AV1" s="58"/>
      <c r="AW1" s="57" t="s">
        <v>10</v>
      </c>
      <c r="AX1" s="57"/>
      <c r="AY1" s="59" t="s">
        <v>11</v>
      </c>
      <c r="AZ1" s="59"/>
      <c r="BA1" s="59"/>
      <c r="BB1" s="59"/>
      <c r="BC1" s="59"/>
      <c r="BD1" s="59"/>
      <c r="BE1" s="55" t="s">
        <v>12</v>
      </c>
      <c r="BF1" s="55" t="s">
        <v>13</v>
      </c>
      <c r="BG1" s="55" t="s">
        <v>14</v>
      </c>
    </row>
    <row r="2" spans="1:59" ht="58.9" customHeight="1">
      <c r="A2" s="53"/>
      <c r="B2" s="53"/>
      <c r="C2" s="54"/>
      <c r="D2" s="54"/>
      <c r="E2" s="54"/>
      <c r="F2" s="54"/>
      <c r="G2" s="54"/>
      <c r="H2" s="54"/>
      <c r="I2" s="53"/>
      <c r="J2" s="54"/>
      <c r="K2" s="53"/>
      <c r="L2" s="7" t="s">
        <v>15</v>
      </c>
      <c r="M2" s="7" t="s">
        <v>16</v>
      </c>
      <c r="N2" s="7" t="s">
        <v>70</v>
      </c>
      <c r="O2" s="23" t="s">
        <v>17</v>
      </c>
      <c r="P2" s="7" t="s">
        <v>18</v>
      </c>
      <c r="Q2" s="7" t="s">
        <v>60</v>
      </c>
      <c r="R2" s="7" t="s">
        <v>19</v>
      </c>
      <c r="S2" s="7" t="s">
        <v>76</v>
      </c>
      <c r="T2" s="7" t="s">
        <v>77</v>
      </c>
      <c r="U2" s="7" t="s">
        <v>15</v>
      </c>
      <c r="V2" s="7" t="s">
        <v>45</v>
      </c>
      <c r="W2" s="7" t="s">
        <v>70</v>
      </c>
      <c r="X2" s="7" t="s">
        <v>17</v>
      </c>
      <c r="Y2" s="7" t="s">
        <v>20</v>
      </c>
      <c r="Z2" s="7" t="s">
        <v>60</v>
      </c>
      <c r="AA2" s="7" t="s">
        <v>47</v>
      </c>
      <c r="AB2" s="7" t="s">
        <v>44</v>
      </c>
      <c r="AC2" s="7" t="s">
        <v>70</v>
      </c>
      <c r="AD2" s="7" t="s">
        <v>17</v>
      </c>
      <c r="AE2" s="7" t="s">
        <v>20</v>
      </c>
      <c r="AF2" s="7" t="s">
        <v>60</v>
      </c>
      <c r="AG2" s="12" t="s">
        <v>6</v>
      </c>
      <c r="AH2" s="7" t="s">
        <v>43</v>
      </c>
      <c r="AI2" s="54"/>
      <c r="AJ2" s="57"/>
      <c r="AK2" s="13" t="s">
        <v>54</v>
      </c>
      <c r="AL2" s="13" t="s">
        <v>55</v>
      </c>
      <c r="AM2" s="13" t="s">
        <v>56</v>
      </c>
      <c r="AN2" s="13" t="s">
        <v>57</v>
      </c>
      <c r="AO2" s="10" t="s">
        <v>58</v>
      </c>
      <c r="AP2" s="13" t="s">
        <v>53</v>
      </c>
      <c r="AQ2" s="10" t="s">
        <v>21</v>
      </c>
      <c r="AR2" s="9" t="s">
        <v>22</v>
      </c>
      <c r="AS2" s="9" t="s">
        <v>23</v>
      </c>
      <c r="AT2" s="9" t="s">
        <v>24</v>
      </c>
      <c r="AU2" s="9" t="s">
        <v>25</v>
      </c>
      <c r="AV2" s="10" t="s">
        <v>26</v>
      </c>
      <c r="AW2" s="8" t="s">
        <v>27</v>
      </c>
      <c r="AX2" s="8" t="s">
        <v>28</v>
      </c>
      <c r="AY2" s="13" t="s">
        <v>69</v>
      </c>
      <c r="AZ2" s="13" t="s">
        <v>29</v>
      </c>
      <c r="BA2" s="13" t="s">
        <v>30</v>
      </c>
      <c r="BB2" s="13" t="s">
        <v>31</v>
      </c>
      <c r="BC2" s="13" t="s">
        <v>32</v>
      </c>
      <c r="BD2" s="14" t="s">
        <v>33</v>
      </c>
      <c r="BE2" s="55"/>
      <c r="BF2" s="55"/>
      <c r="BG2" s="55"/>
    </row>
    <row r="3" spans="1:59" s="19" customFormat="1" ht="13.5" customHeight="1">
      <c r="A3" s="15">
        <v>1</v>
      </c>
      <c r="B3" s="16"/>
      <c r="C3" s="25" t="s">
        <v>75</v>
      </c>
      <c r="D3" s="15" t="s">
        <v>66</v>
      </c>
      <c r="E3" s="15" t="s">
        <v>61</v>
      </c>
      <c r="F3" s="15" t="s">
        <v>59</v>
      </c>
      <c r="G3" s="15" t="s">
        <v>67</v>
      </c>
      <c r="H3" s="16"/>
      <c r="I3" s="16"/>
      <c r="J3" s="17" t="s">
        <v>34</v>
      </c>
      <c r="K3" s="15"/>
      <c r="L3" s="27" t="s">
        <v>78</v>
      </c>
      <c r="M3" s="27" t="s">
        <v>79</v>
      </c>
      <c r="N3" s="27" t="s">
        <v>80</v>
      </c>
      <c r="O3" s="27" t="s">
        <v>80</v>
      </c>
      <c r="P3" s="27" t="s">
        <v>81</v>
      </c>
      <c r="Q3" s="27" t="s">
        <v>82</v>
      </c>
      <c r="R3" s="28">
        <v>7480002036</v>
      </c>
      <c r="S3" s="28">
        <v>530577410</v>
      </c>
      <c r="T3" s="29" t="s">
        <v>83</v>
      </c>
      <c r="U3" s="27" t="s">
        <v>78</v>
      </c>
      <c r="V3" s="27" t="s">
        <v>79</v>
      </c>
      <c r="W3" s="27" t="s">
        <v>80</v>
      </c>
      <c r="X3" s="27" t="s">
        <v>80</v>
      </c>
      <c r="Y3" s="27" t="s">
        <v>81</v>
      </c>
      <c r="Z3" s="27" t="s">
        <v>82</v>
      </c>
      <c r="AA3" s="28" t="s">
        <v>84</v>
      </c>
      <c r="AB3" s="28" t="s">
        <v>85</v>
      </c>
      <c r="AC3" s="28" t="s">
        <v>80</v>
      </c>
      <c r="AD3" s="28" t="s">
        <v>86</v>
      </c>
      <c r="AE3" s="28" t="s">
        <v>87</v>
      </c>
      <c r="AF3" s="28" t="s">
        <v>62</v>
      </c>
      <c r="AG3" s="28" t="s">
        <v>88</v>
      </c>
      <c r="AH3" s="28" t="s">
        <v>89</v>
      </c>
      <c r="AI3" s="30" t="s">
        <v>90</v>
      </c>
      <c r="AJ3" s="38">
        <v>3</v>
      </c>
      <c r="AK3" s="28">
        <v>915</v>
      </c>
      <c r="AL3" s="28"/>
      <c r="AM3" s="28"/>
      <c r="AN3" s="28">
        <v>0</v>
      </c>
      <c r="AO3" s="28">
        <f>SUM(AK3:AN3)</f>
        <v>915</v>
      </c>
      <c r="AP3" s="16" t="s">
        <v>34</v>
      </c>
      <c r="AQ3" s="16"/>
      <c r="AR3" s="16"/>
      <c r="AS3" s="16"/>
      <c r="AT3" s="16"/>
      <c r="AU3" s="16"/>
      <c r="AV3" s="16"/>
      <c r="AW3" s="16"/>
      <c r="AX3" s="16"/>
      <c r="AY3" s="17" t="s">
        <v>35</v>
      </c>
      <c r="AZ3" s="17" t="s">
        <v>34</v>
      </c>
      <c r="BA3" s="17" t="s">
        <v>34</v>
      </c>
      <c r="BB3" s="17" t="s">
        <v>34</v>
      </c>
      <c r="BC3" s="17" t="s">
        <v>36</v>
      </c>
      <c r="BD3" s="17" t="s">
        <v>35</v>
      </c>
      <c r="BE3" s="16"/>
      <c r="BF3" s="18">
        <v>45636</v>
      </c>
      <c r="BG3" s="18">
        <v>45658</v>
      </c>
    </row>
    <row r="4" spans="1:59" ht="13.5" customHeight="1">
      <c r="A4" s="15">
        <f>A3+1</f>
        <v>2</v>
      </c>
      <c r="B4" s="16"/>
      <c r="C4" s="25" t="s">
        <v>75</v>
      </c>
      <c r="D4" s="15" t="s">
        <v>66</v>
      </c>
      <c r="E4" s="15" t="s">
        <v>61</v>
      </c>
      <c r="F4" s="15" t="s">
        <v>59</v>
      </c>
      <c r="G4" s="15" t="s">
        <v>67</v>
      </c>
      <c r="H4" s="16"/>
      <c r="I4" s="16"/>
      <c r="J4" s="17" t="s">
        <v>34</v>
      </c>
      <c r="K4" s="15"/>
      <c r="L4" s="27" t="s">
        <v>78</v>
      </c>
      <c r="M4" s="27" t="s">
        <v>79</v>
      </c>
      <c r="N4" s="27" t="s">
        <v>80</v>
      </c>
      <c r="O4" s="27" t="s">
        <v>80</v>
      </c>
      <c r="P4" s="27" t="s">
        <v>81</v>
      </c>
      <c r="Q4" s="27" t="s">
        <v>82</v>
      </c>
      <c r="R4" s="28">
        <v>7480002036</v>
      </c>
      <c r="S4" s="28">
        <v>530577410</v>
      </c>
      <c r="T4" s="29" t="s">
        <v>83</v>
      </c>
      <c r="U4" s="27" t="s">
        <v>78</v>
      </c>
      <c r="V4" s="27" t="s">
        <v>79</v>
      </c>
      <c r="W4" s="27" t="s">
        <v>80</v>
      </c>
      <c r="X4" s="27" t="s">
        <v>80</v>
      </c>
      <c r="Y4" s="27" t="s">
        <v>81</v>
      </c>
      <c r="Z4" s="27" t="s">
        <v>82</v>
      </c>
      <c r="AA4" s="28" t="s">
        <v>91</v>
      </c>
      <c r="AB4" s="28" t="s">
        <v>79</v>
      </c>
      <c r="AC4" s="28" t="s">
        <v>80</v>
      </c>
      <c r="AD4" s="28" t="s">
        <v>80</v>
      </c>
      <c r="AE4" s="28" t="s">
        <v>92</v>
      </c>
      <c r="AF4" s="28" t="s">
        <v>82</v>
      </c>
      <c r="AG4" s="28" t="s">
        <v>93</v>
      </c>
      <c r="AH4" s="28" t="s">
        <v>94</v>
      </c>
      <c r="AI4" s="30" t="s">
        <v>95</v>
      </c>
      <c r="AJ4" s="38">
        <v>12.5</v>
      </c>
      <c r="AK4" s="28">
        <v>14671</v>
      </c>
      <c r="AL4" s="28"/>
      <c r="AM4" s="28"/>
      <c r="AN4" s="28">
        <v>0</v>
      </c>
      <c r="AO4" s="28">
        <f t="shared" ref="AO4:AO51" si="0">SUM(AK4:AN4)</f>
        <v>14671</v>
      </c>
      <c r="AP4" s="16" t="s">
        <v>34</v>
      </c>
      <c r="AQ4" s="16"/>
      <c r="AR4" s="16"/>
      <c r="AS4" s="16"/>
      <c r="AT4" s="16"/>
      <c r="AU4" s="16"/>
      <c r="AV4" s="16"/>
      <c r="AW4" s="16"/>
      <c r="AX4" s="16"/>
      <c r="AY4" s="17" t="s">
        <v>35</v>
      </c>
      <c r="AZ4" s="17" t="s">
        <v>34</v>
      </c>
      <c r="BA4" s="17" t="s">
        <v>34</v>
      </c>
      <c r="BB4" s="17" t="s">
        <v>34</v>
      </c>
      <c r="BC4" s="17" t="s">
        <v>36</v>
      </c>
      <c r="BD4" s="17" t="s">
        <v>35</v>
      </c>
      <c r="BE4" s="16"/>
      <c r="BF4" s="18">
        <v>45636</v>
      </c>
      <c r="BG4" s="18">
        <v>45658</v>
      </c>
    </row>
    <row r="5" spans="1:59" ht="13.5" customHeight="1">
      <c r="A5" s="15">
        <f t="shared" ref="A5:A51" si="1">A4+1</f>
        <v>3</v>
      </c>
      <c r="B5" s="16"/>
      <c r="C5" s="25" t="s">
        <v>75</v>
      </c>
      <c r="D5" s="15" t="s">
        <v>66</v>
      </c>
      <c r="E5" s="15" t="s">
        <v>61</v>
      </c>
      <c r="F5" s="15" t="s">
        <v>59</v>
      </c>
      <c r="G5" s="15" t="s">
        <v>67</v>
      </c>
      <c r="H5" s="16"/>
      <c r="I5" s="16"/>
      <c r="J5" s="17" t="s">
        <v>34</v>
      </c>
      <c r="K5" s="15"/>
      <c r="L5" s="27" t="s">
        <v>78</v>
      </c>
      <c r="M5" s="27" t="s">
        <v>79</v>
      </c>
      <c r="N5" s="27" t="s">
        <v>80</v>
      </c>
      <c r="O5" s="27" t="s">
        <v>80</v>
      </c>
      <c r="P5" s="27" t="s">
        <v>81</v>
      </c>
      <c r="Q5" s="27" t="s">
        <v>82</v>
      </c>
      <c r="R5" s="28">
        <v>7480002036</v>
      </c>
      <c r="S5" s="28">
        <v>530577410</v>
      </c>
      <c r="T5" s="29" t="s">
        <v>83</v>
      </c>
      <c r="U5" s="27" t="s">
        <v>78</v>
      </c>
      <c r="V5" s="27" t="s">
        <v>79</v>
      </c>
      <c r="W5" s="27" t="s">
        <v>80</v>
      </c>
      <c r="X5" s="27" t="s">
        <v>80</v>
      </c>
      <c r="Y5" s="27" t="s">
        <v>81</v>
      </c>
      <c r="Z5" s="27" t="s">
        <v>82</v>
      </c>
      <c r="AA5" s="28" t="s">
        <v>96</v>
      </c>
      <c r="AB5" s="28" t="s">
        <v>79</v>
      </c>
      <c r="AC5" s="28" t="s">
        <v>80</v>
      </c>
      <c r="AD5" s="28" t="s">
        <v>80</v>
      </c>
      <c r="AE5" s="28" t="s">
        <v>92</v>
      </c>
      <c r="AF5" s="28" t="s">
        <v>82</v>
      </c>
      <c r="AG5" s="28" t="s">
        <v>97</v>
      </c>
      <c r="AH5" s="28" t="s">
        <v>98</v>
      </c>
      <c r="AI5" s="30" t="s">
        <v>95</v>
      </c>
      <c r="AJ5" s="38">
        <v>40</v>
      </c>
      <c r="AK5" s="28">
        <v>14614</v>
      </c>
      <c r="AL5" s="28"/>
      <c r="AM5" s="28"/>
      <c r="AN5" s="28">
        <v>0</v>
      </c>
      <c r="AO5" s="28">
        <f t="shared" si="0"/>
        <v>14614</v>
      </c>
      <c r="AP5" s="16" t="s">
        <v>34</v>
      </c>
      <c r="AQ5" s="16"/>
      <c r="AR5" s="16"/>
      <c r="AS5" s="16"/>
      <c r="AT5" s="16"/>
      <c r="AU5" s="16"/>
      <c r="AV5" s="16"/>
      <c r="AW5" s="16"/>
      <c r="AX5" s="16"/>
      <c r="AY5" s="17" t="s">
        <v>35</v>
      </c>
      <c r="AZ5" s="17" t="s">
        <v>34</v>
      </c>
      <c r="BA5" s="17" t="s">
        <v>34</v>
      </c>
      <c r="BB5" s="17" t="s">
        <v>34</v>
      </c>
      <c r="BC5" s="17" t="s">
        <v>36</v>
      </c>
      <c r="BD5" s="17" t="s">
        <v>35</v>
      </c>
      <c r="BE5" s="16"/>
      <c r="BF5" s="18">
        <v>45636</v>
      </c>
      <c r="BG5" s="18">
        <v>45658</v>
      </c>
    </row>
    <row r="6" spans="1:59" ht="13.5" customHeight="1">
      <c r="A6" s="15">
        <f t="shared" si="1"/>
        <v>4</v>
      </c>
      <c r="B6" s="16"/>
      <c r="C6" s="25" t="s">
        <v>75</v>
      </c>
      <c r="D6" s="15" t="s">
        <v>66</v>
      </c>
      <c r="E6" s="15" t="s">
        <v>61</v>
      </c>
      <c r="F6" s="15" t="s">
        <v>59</v>
      </c>
      <c r="G6" s="15" t="s">
        <v>67</v>
      </c>
      <c r="H6" s="16"/>
      <c r="I6" s="16"/>
      <c r="J6" s="17" t="s">
        <v>34</v>
      </c>
      <c r="K6" s="15"/>
      <c r="L6" s="27" t="s">
        <v>78</v>
      </c>
      <c r="M6" s="27" t="s">
        <v>79</v>
      </c>
      <c r="N6" s="27" t="s">
        <v>80</v>
      </c>
      <c r="O6" s="27" t="s">
        <v>80</v>
      </c>
      <c r="P6" s="27" t="s">
        <v>81</v>
      </c>
      <c r="Q6" s="27" t="s">
        <v>82</v>
      </c>
      <c r="R6" s="28">
        <v>7480002036</v>
      </c>
      <c r="S6" s="28">
        <v>530577410</v>
      </c>
      <c r="T6" s="29" t="s">
        <v>83</v>
      </c>
      <c r="U6" s="27" t="s">
        <v>78</v>
      </c>
      <c r="V6" s="27" t="s">
        <v>79</v>
      </c>
      <c r="W6" s="27" t="s">
        <v>80</v>
      </c>
      <c r="X6" s="27" t="s">
        <v>80</v>
      </c>
      <c r="Y6" s="27" t="s">
        <v>81</v>
      </c>
      <c r="Z6" s="27" t="s">
        <v>82</v>
      </c>
      <c r="AA6" s="28" t="s">
        <v>99</v>
      </c>
      <c r="AB6" s="28" t="s">
        <v>79</v>
      </c>
      <c r="AC6" s="28" t="s">
        <v>80</v>
      </c>
      <c r="AD6" s="28" t="s">
        <v>80</v>
      </c>
      <c r="AE6" s="28" t="s">
        <v>100</v>
      </c>
      <c r="AF6" s="28" t="s">
        <v>101</v>
      </c>
      <c r="AG6" s="28" t="s">
        <v>102</v>
      </c>
      <c r="AH6" s="28" t="s">
        <v>103</v>
      </c>
      <c r="AI6" s="30" t="s">
        <v>90</v>
      </c>
      <c r="AJ6" s="38">
        <v>4.5</v>
      </c>
      <c r="AK6" s="28">
        <v>171</v>
      </c>
      <c r="AL6" s="28"/>
      <c r="AM6" s="28"/>
      <c r="AN6" s="28">
        <v>0</v>
      </c>
      <c r="AO6" s="28">
        <f t="shared" si="0"/>
        <v>171</v>
      </c>
      <c r="AP6" s="16" t="s">
        <v>34</v>
      </c>
      <c r="AQ6" s="16"/>
      <c r="AR6" s="16"/>
      <c r="AS6" s="16"/>
      <c r="AT6" s="16"/>
      <c r="AU6" s="16"/>
      <c r="AV6" s="16"/>
      <c r="AW6" s="16"/>
      <c r="AX6" s="16"/>
      <c r="AY6" s="17" t="s">
        <v>35</v>
      </c>
      <c r="AZ6" s="17" t="s">
        <v>34</v>
      </c>
      <c r="BA6" s="17" t="s">
        <v>34</v>
      </c>
      <c r="BB6" s="17" t="s">
        <v>34</v>
      </c>
      <c r="BC6" s="17" t="s">
        <v>36</v>
      </c>
      <c r="BD6" s="17" t="s">
        <v>35</v>
      </c>
      <c r="BE6" s="16"/>
      <c r="BF6" s="18">
        <v>45636</v>
      </c>
      <c r="BG6" s="18">
        <v>45658</v>
      </c>
    </row>
    <row r="7" spans="1:59" ht="13.5" customHeight="1">
      <c r="A7" s="15">
        <f t="shared" si="1"/>
        <v>5</v>
      </c>
      <c r="B7" s="16"/>
      <c r="C7" s="25" t="s">
        <v>75</v>
      </c>
      <c r="D7" s="15" t="s">
        <v>66</v>
      </c>
      <c r="E7" s="15" t="s">
        <v>61</v>
      </c>
      <c r="F7" s="15" t="s">
        <v>59</v>
      </c>
      <c r="G7" s="15" t="s">
        <v>67</v>
      </c>
      <c r="H7" s="16"/>
      <c r="I7" s="16"/>
      <c r="J7" s="17" t="s">
        <v>34</v>
      </c>
      <c r="K7" s="15"/>
      <c r="L7" s="27" t="s">
        <v>78</v>
      </c>
      <c r="M7" s="27" t="s">
        <v>79</v>
      </c>
      <c r="N7" s="27" t="s">
        <v>80</v>
      </c>
      <c r="O7" s="27" t="s">
        <v>80</v>
      </c>
      <c r="P7" s="27" t="s">
        <v>81</v>
      </c>
      <c r="Q7" s="27" t="s">
        <v>82</v>
      </c>
      <c r="R7" s="28">
        <v>7480002036</v>
      </c>
      <c r="S7" s="28">
        <v>530577410</v>
      </c>
      <c r="T7" s="29" t="s">
        <v>83</v>
      </c>
      <c r="U7" s="27" t="s">
        <v>78</v>
      </c>
      <c r="V7" s="27" t="s">
        <v>79</v>
      </c>
      <c r="W7" s="27" t="s">
        <v>80</v>
      </c>
      <c r="X7" s="27" t="s">
        <v>80</v>
      </c>
      <c r="Y7" s="27" t="s">
        <v>81</v>
      </c>
      <c r="Z7" s="27" t="s">
        <v>82</v>
      </c>
      <c r="AA7" s="28" t="s">
        <v>104</v>
      </c>
      <c r="AB7" s="28" t="s">
        <v>79</v>
      </c>
      <c r="AC7" s="28" t="s">
        <v>80</v>
      </c>
      <c r="AD7" s="28" t="s">
        <v>105</v>
      </c>
      <c r="AE7" s="28" t="s">
        <v>261</v>
      </c>
      <c r="AF7" s="28" t="s">
        <v>261</v>
      </c>
      <c r="AG7" s="28" t="s">
        <v>106</v>
      </c>
      <c r="AH7" s="28" t="s">
        <v>107</v>
      </c>
      <c r="AI7" s="30" t="s">
        <v>108</v>
      </c>
      <c r="AJ7" s="38">
        <v>18</v>
      </c>
      <c r="AK7" s="28">
        <v>1496</v>
      </c>
      <c r="AL7" s="28">
        <v>3475</v>
      </c>
      <c r="AM7" s="28"/>
      <c r="AN7" s="28">
        <v>0</v>
      </c>
      <c r="AO7" s="28">
        <f t="shared" si="0"/>
        <v>4971</v>
      </c>
      <c r="AP7" s="16" t="s">
        <v>34</v>
      </c>
      <c r="AQ7" s="16"/>
      <c r="AR7" s="16"/>
      <c r="AS7" s="16"/>
      <c r="AT7" s="16"/>
      <c r="AU7" s="16"/>
      <c r="AV7" s="16"/>
      <c r="AW7" s="16"/>
      <c r="AX7" s="16"/>
      <c r="AY7" s="17" t="s">
        <v>35</v>
      </c>
      <c r="AZ7" s="17" t="s">
        <v>34</v>
      </c>
      <c r="BA7" s="17" t="s">
        <v>34</v>
      </c>
      <c r="BB7" s="17" t="s">
        <v>34</v>
      </c>
      <c r="BC7" s="17" t="s">
        <v>36</v>
      </c>
      <c r="BD7" s="17" t="s">
        <v>35</v>
      </c>
      <c r="BE7" s="16"/>
      <c r="BF7" s="18">
        <v>45636</v>
      </c>
      <c r="BG7" s="18">
        <v>45658</v>
      </c>
    </row>
    <row r="8" spans="1:59" ht="13.5" customHeight="1">
      <c r="A8" s="15">
        <f t="shared" si="1"/>
        <v>6</v>
      </c>
      <c r="B8" s="16"/>
      <c r="C8" s="25" t="s">
        <v>75</v>
      </c>
      <c r="D8" s="15" t="s">
        <v>66</v>
      </c>
      <c r="E8" s="15" t="s">
        <v>61</v>
      </c>
      <c r="F8" s="15" t="s">
        <v>59</v>
      </c>
      <c r="G8" s="15" t="s">
        <v>67</v>
      </c>
      <c r="H8" s="16"/>
      <c r="I8" s="16"/>
      <c r="J8" s="17" t="s">
        <v>34</v>
      </c>
      <c r="K8" s="15"/>
      <c r="L8" s="27" t="s">
        <v>78</v>
      </c>
      <c r="M8" s="27" t="s">
        <v>79</v>
      </c>
      <c r="N8" s="27" t="s">
        <v>80</v>
      </c>
      <c r="O8" s="27" t="s">
        <v>80</v>
      </c>
      <c r="P8" s="27" t="s">
        <v>81</v>
      </c>
      <c r="Q8" s="27" t="s">
        <v>82</v>
      </c>
      <c r="R8" s="28">
        <v>7480002036</v>
      </c>
      <c r="S8" s="28">
        <v>530577410</v>
      </c>
      <c r="T8" s="29" t="s">
        <v>83</v>
      </c>
      <c r="U8" s="27" t="s">
        <v>78</v>
      </c>
      <c r="V8" s="27" t="s">
        <v>79</v>
      </c>
      <c r="W8" s="27" t="s">
        <v>80</v>
      </c>
      <c r="X8" s="27" t="s">
        <v>80</v>
      </c>
      <c r="Y8" s="27" t="s">
        <v>81</v>
      </c>
      <c r="Z8" s="27" t="s">
        <v>82</v>
      </c>
      <c r="AA8" s="28" t="s">
        <v>109</v>
      </c>
      <c r="AB8" s="28" t="s">
        <v>79</v>
      </c>
      <c r="AC8" s="28" t="s">
        <v>80</v>
      </c>
      <c r="AD8" s="28" t="s">
        <v>80</v>
      </c>
      <c r="AE8" s="28" t="s">
        <v>110</v>
      </c>
      <c r="AF8" s="28" t="s">
        <v>111</v>
      </c>
      <c r="AG8" s="28" t="s">
        <v>112</v>
      </c>
      <c r="AH8" s="28" t="s">
        <v>113</v>
      </c>
      <c r="AI8" s="30" t="s">
        <v>90</v>
      </c>
      <c r="AJ8" s="38">
        <v>4.5</v>
      </c>
      <c r="AK8" s="28">
        <v>22</v>
      </c>
      <c r="AL8" s="28"/>
      <c r="AM8" s="28"/>
      <c r="AN8" s="28">
        <v>0</v>
      </c>
      <c r="AO8" s="28">
        <f t="shared" si="0"/>
        <v>22</v>
      </c>
      <c r="AP8" s="16" t="s">
        <v>34</v>
      </c>
      <c r="AQ8" s="16"/>
      <c r="AR8" s="16"/>
      <c r="AS8" s="16"/>
      <c r="AT8" s="16"/>
      <c r="AU8" s="16"/>
      <c r="AV8" s="16"/>
      <c r="AW8" s="16"/>
      <c r="AX8" s="16"/>
      <c r="AY8" s="17" t="s">
        <v>35</v>
      </c>
      <c r="AZ8" s="17" t="s">
        <v>34</v>
      </c>
      <c r="BA8" s="17" t="s">
        <v>34</v>
      </c>
      <c r="BB8" s="17" t="s">
        <v>34</v>
      </c>
      <c r="BC8" s="17" t="s">
        <v>36</v>
      </c>
      <c r="BD8" s="17" t="s">
        <v>35</v>
      </c>
      <c r="BE8" s="16"/>
      <c r="BF8" s="18">
        <v>45636</v>
      </c>
      <c r="BG8" s="18">
        <v>45658</v>
      </c>
    </row>
    <row r="9" spans="1:59" ht="13.5" customHeight="1">
      <c r="A9" s="15">
        <f t="shared" si="1"/>
        <v>7</v>
      </c>
      <c r="B9" s="16"/>
      <c r="C9" s="25" t="s">
        <v>75</v>
      </c>
      <c r="D9" s="15" t="s">
        <v>66</v>
      </c>
      <c r="E9" s="15" t="s">
        <v>61</v>
      </c>
      <c r="F9" s="15" t="s">
        <v>59</v>
      </c>
      <c r="G9" s="15" t="s">
        <v>67</v>
      </c>
      <c r="H9" s="16"/>
      <c r="I9" s="16"/>
      <c r="J9" s="17" t="s">
        <v>34</v>
      </c>
      <c r="K9" s="15"/>
      <c r="L9" s="27" t="s">
        <v>78</v>
      </c>
      <c r="M9" s="27" t="s">
        <v>79</v>
      </c>
      <c r="N9" s="27" t="s">
        <v>80</v>
      </c>
      <c r="O9" s="27" t="s">
        <v>80</v>
      </c>
      <c r="P9" s="27" t="s">
        <v>81</v>
      </c>
      <c r="Q9" s="27" t="s">
        <v>82</v>
      </c>
      <c r="R9" s="28">
        <v>7480002036</v>
      </c>
      <c r="S9" s="28">
        <v>530577410</v>
      </c>
      <c r="T9" s="29" t="s">
        <v>83</v>
      </c>
      <c r="U9" s="27" t="s">
        <v>78</v>
      </c>
      <c r="V9" s="27" t="s">
        <v>79</v>
      </c>
      <c r="W9" s="27" t="s">
        <v>80</v>
      </c>
      <c r="X9" s="27" t="s">
        <v>80</v>
      </c>
      <c r="Y9" s="27" t="s">
        <v>81</v>
      </c>
      <c r="Z9" s="27" t="s">
        <v>82</v>
      </c>
      <c r="AA9" s="28" t="s">
        <v>114</v>
      </c>
      <c r="AB9" s="28" t="s">
        <v>79</v>
      </c>
      <c r="AC9" s="28" t="s">
        <v>80</v>
      </c>
      <c r="AD9" s="28" t="s">
        <v>80</v>
      </c>
      <c r="AE9" s="28" t="s">
        <v>115</v>
      </c>
      <c r="AF9" s="28" t="s">
        <v>116</v>
      </c>
      <c r="AG9" s="28" t="s">
        <v>117</v>
      </c>
      <c r="AH9" s="28" t="s">
        <v>118</v>
      </c>
      <c r="AI9" s="30" t="s">
        <v>90</v>
      </c>
      <c r="AJ9" s="38">
        <v>4.5</v>
      </c>
      <c r="AK9" s="28">
        <v>480</v>
      </c>
      <c r="AL9" s="28"/>
      <c r="AM9" s="28"/>
      <c r="AN9" s="28">
        <v>0</v>
      </c>
      <c r="AO9" s="28">
        <f t="shared" si="0"/>
        <v>480</v>
      </c>
      <c r="AP9" s="16" t="s">
        <v>34</v>
      </c>
      <c r="AQ9" s="16"/>
      <c r="AR9" s="16"/>
      <c r="AS9" s="16"/>
      <c r="AT9" s="16"/>
      <c r="AU9" s="16"/>
      <c r="AV9" s="16"/>
      <c r="AW9" s="16"/>
      <c r="AX9" s="16"/>
      <c r="AY9" s="17" t="s">
        <v>35</v>
      </c>
      <c r="AZ9" s="17" t="s">
        <v>34</v>
      </c>
      <c r="BA9" s="17" t="s">
        <v>34</v>
      </c>
      <c r="BB9" s="17" t="s">
        <v>34</v>
      </c>
      <c r="BC9" s="17" t="s">
        <v>36</v>
      </c>
      <c r="BD9" s="17" t="s">
        <v>35</v>
      </c>
      <c r="BE9" s="16"/>
      <c r="BF9" s="18">
        <v>45636</v>
      </c>
      <c r="BG9" s="18">
        <v>45658</v>
      </c>
    </row>
    <row r="10" spans="1:59" ht="13.5" customHeight="1">
      <c r="A10" s="15">
        <f t="shared" si="1"/>
        <v>8</v>
      </c>
      <c r="B10" s="16"/>
      <c r="C10" s="25" t="s">
        <v>75</v>
      </c>
      <c r="D10" s="15" t="s">
        <v>66</v>
      </c>
      <c r="E10" s="15" t="s">
        <v>61</v>
      </c>
      <c r="F10" s="15" t="s">
        <v>59</v>
      </c>
      <c r="G10" s="15" t="s">
        <v>67</v>
      </c>
      <c r="H10" s="16"/>
      <c r="I10" s="16"/>
      <c r="J10" s="17" t="s">
        <v>34</v>
      </c>
      <c r="K10" s="15"/>
      <c r="L10" s="27" t="s">
        <v>78</v>
      </c>
      <c r="M10" s="27" t="s">
        <v>79</v>
      </c>
      <c r="N10" s="27" t="s">
        <v>80</v>
      </c>
      <c r="O10" s="27" t="s">
        <v>80</v>
      </c>
      <c r="P10" s="27" t="s">
        <v>81</v>
      </c>
      <c r="Q10" s="27" t="s">
        <v>82</v>
      </c>
      <c r="R10" s="28">
        <v>7480002036</v>
      </c>
      <c r="S10" s="28">
        <v>530577410</v>
      </c>
      <c r="T10" s="29" t="s">
        <v>83</v>
      </c>
      <c r="U10" s="27" t="s">
        <v>78</v>
      </c>
      <c r="V10" s="27" t="s">
        <v>79</v>
      </c>
      <c r="W10" s="27" t="s">
        <v>80</v>
      </c>
      <c r="X10" s="27" t="s">
        <v>80</v>
      </c>
      <c r="Y10" s="27" t="s">
        <v>81</v>
      </c>
      <c r="Z10" s="27" t="s">
        <v>82</v>
      </c>
      <c r="AA10" s="28" t="s">
        <v>119</v>
      </c>
      <c r="AB10" s="28" t="s">
        <v>79</v>
      </c>
      <c r="AC10" s="28" t="s">
        <v>80</v>
      </c>
      <c r="AD10" s="28" t="s">
        <v>120</v>
      </c>
      <c r="AE10" s="28" t="s">
        <v>261</v>
      </c>
      <c r="AF10" s="28" t="s">
        <v>261</v>
      </c>
      <c r="AG10" s="28" t="s">
        <v>121</v>
      </c>
      <c r="AH10" s="28" t="s">
        <v>122</v>
      </c>
      <c r="AI10" s="30" t="s">
        <v>108</v>
      </c>
      <c r="AJ10" s="38">
        <v>25</v>
      </c>
      <c r="AK10" s="28">
        <v>0</v>
      </c>
      <c r="AL10" s="28"/>
      <c r="AM10" s="28"/>
      <c r="AN10" s="28">
        <v>0</v>
      </c>
      <c r="AO10" s="28">
        <f t="shared" si="0"/>
        <v>0</v>
      </c>
      <c r="AP10" s="16" t="s">
        <v>34</v>
      </c>
      <c r="AQ10" s="16"/>
      <c r="AR10" s="16"/>
      <c r="AS10" s="16"/>
      <c r="AT10" s="16"/>
      <c r="AU10" s="16"/>
      <c r="AV10" s="16"/>
      <c r="AW10" s="16"/>
      <c r="AX10" s="16"/>
      <c r="AY10" s="17" t="s">
        <v>35</v>
      </c>
      <c r="AZ10" s="17" t="s">
        <v>34</v>
      </c>
      <c r="BA10" s="17" t="s">
        <v>34</v>
      </c>
      <c r="BB10" s="17" t="s">
        <v>34</v>
      </c>
      <c r="BC10" s="17" t="s">
        <v>36</v>
      </c>
      <c r="BD10" s="17" t="s">
        <v>35</v>
      </c>
      <c r="BE10" s="16"/>
      <c r="BF10" s="18">
        <v>45636</v>
      </c>
      <c r="BG10" s="18">
        <v>45658</v>
      </c>
    </row>
    <row r="11" spans="1:59" ht="13.5" customHeight="1">
      <c r="A11" s="15">
        <f t="shared" si="1"/>
        <v>9</v>
      </c>
      <c r="B11" s="16"/>
      <c r="C11" s="25" t="s">
        <v>75</v>
      </c>
      <c r="D11" s="15" t="s">
        <v>66</v>
      </c>
      <c r="E11" s="15" t="s">
        <v>61</v>
      </c>
      <c r="F11" s="15" t="s">
        <v>59</v>
      </c>
      <c r="G11" s="15" t="s">
        <v>67</v>
      </c>
      <c r="H11" s="16"/>
      <c r="I11" s="16"/>
      <c r="J11" s="17" t="s">
        <v>34</v>
      </c>
      <c r="K11" s="15"/>
      <c r="L11" s="27" t="s">
        <v>78</v>
      </c>
      <c r="M11" s="27" t="s">
        <v>79</v>
      </c>
      <c r="N11" s="27" t="s">
        <v>80</v>
      </c>
      <c r="O11" s="27" t="s">
        <v>80</v>
      </c>
      <c r="P11" s="27" t="s">
        <v>81</v>
      </c>
      <c r="Q11" s="27" t="s">
        <v>82</v>
      </c>
      <c r="R11" s="28">
        <v>7480002036</v>
      </c>
      <c r="S11" s="28">
        <v>530577410</v>
      </c>
      <c r="T11" s="29" t="s">
        <v>83</v>
      </c>
      <c r="U11" s="27" t="s">
        <v>78</v>
      </c>
      <c r="V11" s="27" t="s">
        <v>79</v>
      </c>
      <c r="W11" s="27" t="s">
        <v>80</v>
      </c>
      <c r="X11" s="27" t="s">
        <v>80</v>
      </c>
      <c r="Y11" s="27" t="s">
        <v>81</v>
      </c>
      <c r="Z11" s="27" t="s">
        <v>82</v>
      </c>
      <c r="AA11" s="28" t="s">
        <v>124</v>
      </c>
      <c r="AB11" s="28" t="s">
        <v>79</v>
      </c>
      <c r="AC11" s="28" t="s">
        <v>80</v>
      </c>
      <c r="AD11" s="28" t="s">
        <v>80</v>
      </c>
      <c r="AE11" s="28" t="s">
        <v>125</v>
      </c>
      <c r="AF11" s="28" t="s">
        <v>126</v>
      </c>
      <c r="AG11" s="28" t="s">
        <v>127</v>
      </c>
      <c r="AH11" s="28" t="s">
        <v>128</v>
      </c>
      <c r="AI11" s="30" t="s">
        <v>95</v>
      </c>
      <c r="AJ11" s="38">
        <v>19</v>
      </c>
      <c r="AK11" s="28">
        <v>1421</v>
      </c>
      <c r="AL11" s="28"/>
      <c r="AM11" s="28"/>
      <c r="AN11" s="28">
        <v>0</v>
      </c>
      <c r="AO11" s="28">
        <f t="shared" si="0"/>
        <v>1421</v>
      </c>
      <c r="AP11" s="16" t="s">
        <v>34</v>
      </c>
      <c r="AQ11" s="16"/>
      <c r="AR11" s="16"/>
      <c r="AS11" s="16"/>
      <c r="AT11" s="16"/>
      <c r="AU11" s="16"/>
      <c r="AV11" s="16"/>
      <c r="AW11" s="16"/>
      <c r="AX11" s="16"/>
      <c r="AY11" s="17" t="s">
        <v>35</v>
      </c>
      <c r="AZ11" s="17" t="s">
        <v>34</v>
      </c>
      <c r="BA11" s="17" t="s">
        <v>34</v>
      </c>
      <c r="BB11" s="17" t="s">
        <v>34</v>
      </c>
      <c r="BC11" s="17" t="s">
        <v>36</v>
      </c>
      <c r="BD11" s="17" t="s">
        <v>35</v>
      </c>
      <c r="BE11" s="16"/>
      <c r="BF11" s="18">
        <v>45636</v>
      </c>
      <c r="BG11" s="18">
        <v>45658</v>
      </c>
    </row>
    <row r="12" spans="1:59" ht="13.5" customHeight="1">
      <c r="A12" s="15">
        <f t="shared" si="1"/>
        <v>10</v>
      </c>
      <c r="B12" s="16"/>
      <c r="C12" s="25" t="s">
        <v>75</v>
      </c>
      <c r="D12" s="15" t="s">
        <v>66</v>
      </c>
      <c r="E12" s="15" t="s">
        <v>61</v>
      </c>
      <c r="F12" s="15" t="s">
        <v>59</v>
      </c>
      <c r="G12" s="15" t="s">
        <v>67</v>
      </c>
      <c r="H12" s="16"/>
      <c r="I12" s="16"/>
      <c r="J12" s="17" t="s">
        <v>34</v>
      </c>
      <c r="K12" s="15"/>
      <c r="L12" s="27" t="s">
        <v>78</v>
      </c>
      <c r="M12" s="27" t="s">
        <v>79</v>
      </c>
      <c r="N12" s="27" t="s">
        <v>80</v>
      </c>
      <c r="O12" s="27" t="s">
        <v>80</v>
      </c>
      <c r="P12" s="27" t="s">
        <v>81</v>
      </c>
      <c r="Q12" s="27" t="s">
        <v>82</v>
      </c>
      <c r="R12" s="28">
        <v>7480002036</v>
      </c>
      <c r="S12" s="28">
        <v>530577410</v>
      </c>
      <c r="T12" s="29" t="s">
        <v>83</v>
      </c>
      <c r="U12" s="27" t="s">
        <v>78</v>
      </c>
      <c r="V12" s="27" t="s">
        <v>79</v>
      </c>
      <c r="W12" s="27" t="s">
        <v>80</v>
      </c>
      <c r="X12" s="27" t="s">
        <v>80</v>
      </c>
      <c r="Y12" s="27" t="s">
        <v>81</v>
      </c>
      <c r="Z12" s="27" t="s">
        <v>82</v>
      </c>
      <c r="AA12" s="28" t="s">
        <v>129</v>
      </c>
      <c r="AB12" s="28" t="s">
        <v>79</v>
      </c>
      <c r="AC12" s="28" t="s">
        <v>80</v>
      </c>
      <c r="AD12" s="28" t="s">
        <v>80</v>
      </c>
      <c r="AE12" s="28" t="s">
        <v>130</v>
      </c>
      <c r="AF12" s="28" t="s">
        <v>261</v>
      </c>
      <c r="AG12" s="28" t="s">
        <v>131</v>
      </c>
      <c r="AH12" s="28" t="s">
        <v>132</v>
      </c>
      <c r="AI12" s="30" t="s">
        <v>133</v>
      </c>
      <c r="AJ12" s="38">
        <v>45</v>
      </c>
      <c r="AK12" s="28">
        <v>35303</v>
      </c>
      <c r="AL12" s="28">
        <v>24866</v>
      </c>
      <c r="AM12" s="28">
        <v>145999</v>
      </c>
      <c r="AN12" s="28">
        <v>0</v>
      </c>
      <c r="AO12" s="28">
        <f t="shared" si="0"/>
        <v>206168</v>
      </c>
      <c r="AP12" s="16" t="s">
        <v>34</v>
      </c>
      <c r="AQ12" s="16"/>
      <c r="AR12" s="16"/>
      <c r="AS12" s="16"/>
      <c r="AT12" s="16"/>
      <c r="AU12" s="16"/>
      <c r="AV12" s="16"/>
      <c r="AW12" s="16"/>
      <c r="AX12" s="16"/>
      <c r="AY12" s="17" t="s">
        <v>35</v>
      </c>
      <c r="AZ12" s="17" t="s">
        <v>34</v>
      </c>
      <c r="BA12" s="17" t="s">
        <v>34</v>
      </c>
      <c r="BB12" s="17" t="s">
        <v>34</v>
      </c>
      <c r="BC12" s="17" t="s">
        <v>36</v>
      </c>
      <c r="BD12" s="17" t="s">
        <v>35</v>
      </c>
      <c r="BE12" s="16"/>
      <c r="BF12" s="18">
        <v>45636</v>
      </c>
      <c r="BG12" s="18">
        <v>45658</v>
      </c>
    </row>
    <row r="13" spans="1:59" ht="13.5" customHeight="1">
      <c r="A13" s="15">
        <f t="shared" si="1"/>
        <v>11</v>
      </c>
      <c r="B13" s="16"/>
      <c r="C13" s="25" t="s">
        <v>75</v>
      </c>
      <c r="D13" s="15" t="s">
        <v>66</v>
      </c>
      <c r="E13" s="15" t="s">
        <v>61</v>
      </c>
      <c r="F13" s="15" t="s">
        <v>59</v>
      </c>
      <c r="G13" s="15" t="s">
        <v>67</v>
      </c>
      <c r="H13" s="16"/>
      <c r="I13" s="16"/>
      <c r="J13" s="17" t="s">
        <v>34</v>
      </c>
      <c r="K13" s="15"/>
      <c r="L13" s="27" t="s">
        <v>78</v>
      </c>
      <c r="M13" s="27" t="s">
        <v>79</v>
      </c>
      <c r="N13" s="27" t="s">
        <v>80</v>
      </c>
      <c r="O13" s="27" t="s">
        <v>80</v>
      </c>
      <c r="P13" s="27" t="s">
        <v>81</v>
      </c>
      <c r="Q13" s="27" t="s">
        <v>82</v>
      </c>
      <c r="R13" s="28">
        <v>7480002036</v>
      </c>
      <c r="S13" s="28">
        <v>530577410</v>
      </c>
      <c r="T13" s="29" t="s">
        <v>83</v>
      </c>
      <c r="U13" s="27" t="s">
        <v>78</v>
      </c>
      <c r="V13" s="27" t="s">
        <v>79</v>
      </c>
      <c r="W13" s="27" t="s">
        <v>80</v>
      </c>
      <c r="X13" s="27" t="s">
        <v>80</v>
      </c>
      <c r="Y13" s="27" t="s">
        <v>81</v>
      </c>
      <c r="Z13" s="27" t="s">
        <v>82</v>
      </c>
      <c r="AA13" s="28" t="s">
        <v>134</v>
      </c>
      <c r="AB13" s="28" t="s">
        <v>79</v>
      </c>
      <c r="AC13" s="28" t="s">
        <v>80</v>
      </c>
      <c r="AD13" s="28" t="s">
        <v>80</v>
      </c>
      <c r="AE13" s="28" t="s">
        <v>135</v>
      </c>
      <c r="AF13" s="28" t="s">
        <v>116</v>
      </c>
      <c r="AG13" s="28" t="s">
        <v>136</v>
      </c>
      <c r="AH13" s="28" t="s">
        <v>137</v>
      </c>
      <c r="AI13" s="30" t="s">
        <v>90</v>
      </c>
      <c r="AJ13" s="38">
        <v>4.5</v>
      </c>
      <c r="AK13" s="28">
        <v>3</v>
      </c>
      <c r="AL13" s="28"/>
      <c r="AM13" s="28"/>
      <c r="AN13" s="28">
        <v>0</v>
      </c>
      <c r="AO13" s="28">
        <f t="shared" si="0"/>
        <v>3</v>
      </c>
      <c r="AP13" s="16" t="s">
        <v>34</v>
      </c>
      <c r="AQ13" s="16"/>
      <c r="AR13" s="16"/>
      <c r="AS13" s="16"/>
      <c r="AT13" s="16"/>
      <c r="AU13" s="16"/>
      <c r="AV13" s="16"/>
      <c r="AW13" s="16"/>
      <c r="AX13" s="16"/>
      <c r="AY13" s="17" t="s">
        <v>35</v>
      </c>
      <c r="AZ13" s="17" t="s">
        <v>34</v>
      </c>
      <c r="BA13" s="17" t="s">
        <v>34</v>
      </c>
      <c r="BB13" s="17" t="s">
        <v>34</v>
      </c>
      <c r="BC13" s="17" t="s">
        <v>36</v>
      </c>
      <c r="BD13" s="17" t="s">
        <v>35</v>
      </c>
      <c r="BE13" s="16"/>
      <c r="BF13" s="18">
        <v>45636</v>
      </c>
      <c r="BG13" s="18">
        <v>45658</v>
      </c>
    </row>
    <row r="14" spans="1:59" ht="13.5" customHeight="1">
      <c r="A14" s="15">
        <f t="shared" si="1"/>
        <v>12</v>
      </c>
      <c r="B14" s="16"/>
      <c r="C14" s="25" t="s">
        <v>75</v>
      </c>
      <c r="D14" s="15" t="s">
        <v>66</v>
      </c>
      <c r="E14" s="15" t="s">
        <v>61</v>
      </c>
      <c r="F14" s="15" t="s">
        <v>59</v>
      </c>
      <c r="G14" s="15" t="s">
        <v>67</v>
      </c>
      <c r="H14" s="16"/>
      <c r="I14" s="16"/>
      <c r="J14" s="17" t="s">
        <v>34</v>
      </c>
      <c r="K14" s="15"/>
      <c r="L14" s="27" t="s">
        <v>78</v>
      </c>
      <c r="M14" s="27" t="s">
        <v>79</v>
      </c>
      <c r="N14" s="27" t="s">
        <v>80</v>
      </c>
      <c r="O14" s="27" t="s">
        <v>80</v>
      </c>
      <c r="P14" s="27" t="s">
        <v>81</v>
      </c>
      <c r="Q14" s="27" t="s">
        <v>82</v>
      </c>
      <c r="R14" s="28">
        <v>7480002036</v>
      </c>
      <c r="S14" s="28">
        <v>530577410</v>
      </c>
      <c r="T14" s="29" t="s">
        <v>83</v>
      </c>
      <c r="U14" s="27" t="s">
        <v>78</v>
      </c>
      <c r="V14" s="27" t="s">
        <v>79</v>
      </c>
      <c r="W14" s="27" t="s">
        <v>80</v>
      </c>
      <c r="X14" s="27" t="s">
        <v>80</v>
      </c>
      <c r="Y14" s="27" t="s">
        <v>81</v>
      </c>
      <c r="Z14" s="27" t="s">
        <v>82</v>
      </c>
      <c r="AA14" s="28" t="s">
        <v>138</v>
      </c>
      <c r="AB14" s="28" t="s">
        <v>79</v>
      </c>
      <c r="AC14" s="28" t="s">
        <v>80</v>
      </c>
      <c r="AD14" s="28" t="s">
        <v>80</v>
      </c>
      <c r="AE14" s="28" t="s">
        <v>135</v>
      </c>
      <c r="AF14" s="28" t="s">
        <v>139</v>
      </c>
      <c r="AG14" s="28" t="s">
        <v>140</v>
      </c>
      <c r="AH14" s="28" t="s">
        <v>141</v>
      </c>
      <c r="AI14" s="30" t="s">
        <v>90</v>
      </c>
      <c r="AJ14" s="38">
        <v>4.5</v>
      </c>
      <c r="AK14" s="28">
        <v>166</v>
      </c>
      <c r="AL14" s="28"/>
      <c r="AM14" s="28"/>
      <c r="AN14" s="28">
        <v>0</v>
      </c>
      <c r="AO14" s="28">
        <f t="shared" si="0"/>
        <v>166</v>
      </c>
      <c r="AP14" s="16" t="s">
        <v>34</v>
      </c>
      <c r="AQ14" s="16"/>
      <c r="AR14" s="16"/>
      <c r="AS14" s="16"/>
      <c r="AT14" s="16"/>
      <c r="AU14" s="16"/>
      <c r="AV14" s="16"/>
      <c r="AW14" s="16"/>
      <c r="AX14" s="16"/>
      <c r="AY14" s="17" t="s">
        <v>35</v>
      </c>
      <c r="AZ14" s="17" t="s">
        <v>34</v>
      </c>
      <c r="BA14" s="17" t="s">
        <v>34</v>
      </c>
      <c r="BB14" s="17" t="s">
        <v>34</v>
      </c>
      <c r="BC14" s="17" t="s">
        <v>36</v>
      </c>
      <c r="BD14" s="17" t="s">
        <v>35</v>
      </c>
      <c r="BE14" s="16"/>
      <c r="BF14" s="18">
        <v>45636</v>
      </c>
      <c r="BG14" s="18">
        <v>45658</v>
      </c>
    </row>
    <row r="15" spans="1:59" s="20" customFormat="1" ht="13.5" customHeight="1">
      <c r="A15" s="15">
        <f t="shared" si="1"/>
        <v>13</v>
      </c>
      <c r="B15" s="16"/>
      <c r="C15" s="25" t="s">
        <v>75</v>
      </c>
      <c r="D15" s="15" t="s">
        <v>66</v>
      </c>
      <c r="E15" s="15" t="s">
        <v>61</v>
      </c>
      <c r="F15" s="15" t="s">
        <v>59</v>
      </c>
      <c r="G15" s="15" t="s">
        <v>67</v>
      </c>
      <c r="H15" s="16"/>
      <c r="I15" s="16"/>
      <c r="J15" s="17" t="s">
        <v>34</v>
      </c>
      <c r="K15" s="15"/>
      <c r="L15" s="27" t="s">
        <v>78</v>
      </c>
      <c r="M15" s="27" t="s">
        <v>79</v>
      </c>
      <c r="N15" s="27" t="s">
        <v>80</v>
      </c>
      <c r="O15" s="27" t="s">
        <v>80</v>
      </c>
      <c r="P15" s="27" t="s">
        <v>81</v>
      </c>
      <c r="Q15" s="27" t="s">
        <v>82</v>
      </c>
      <c r="R15" s="28">
        <v>7480002036</v>
      </c>
      <c r="S15" s="28">
        <v>530577410</v>
      </c>
      <c r="T15" s="29" t="s">
        <v>83</v>
      </c>
      <c r="U15" s="27" t="s">
        <v>78</v>
      </c>
      <c r="V15" s="27" t="s">
        <v>79</v>
      </c>
      <c r="W15" s="27" t="s">
        <v>80</v>
      </c>
      <c r="X15" s="27" t="s">
        <v>80</v>
      </c>
      <c r="Y15" s="27" t="s">
        <v>81</v>
      </c>
      <c r="Z15" s="27" t="s">
        <v>82</v>
      </c>
      <c r="AA15" s="28" t="s">
        <v>142</v>
      </c>
      <c r="AB15" s="28" t="s">
        <v>79</v>
      </c>
      <c r="AC15" s="28" t="s">
        <v>80</v>
      </c>
      <c r="AD15" s="28" t="s">
        <v>80</v>
      </c>
      <c r="AE15" s="28" t="s">
        <v>143</v>
      </c>
      <c r="AF15" s="28" t="s">
        <v>123</v>
      </c>
      <c r="AG15" s="28" t="s">
        <v>144</v>
      </c>
      <c r="AH15" s="28" t="s">
        <v>145</v>
      </c>
      <c r="AI15" s="30" t="s">
        <v>90</v>
      </c>
      <c r="AJ15" s="38">
        <v>4.5</v>
      </c>
      <c r="AK15" s="28">
        <v>320</v>
      </c>
      <c r="AL15" s="28"/>
      <c r="AM15" s="28"/>
      <c r="AN15" s="28">
        <v>0</v>
      </c>
      <c r="AO15" s="28">
        <f t="shared" si="0"/>
        <v>320</v>
      </c>
      <c r="AP15" s="16" t="s">
        <v>34</v>
      </c>
      <c r="AQ15" s="16"/>
      <c r="AR15" s="16"/>
      <c r="AS15" s="16"/>
      <c r="AT15" s="16"/>
      <c r="AU15" s="16"/>
      <c r="AV15" s="16"/>
      <c r="AW15" s="16"/>
      <c r="AX15" s="16"/>
      <c r="AY15" s="17" t="s">
        <v>35</v>
      </c>
      <c r="AZ15" s="17" t="s">
        <v>34</v>
      </c>
      <c r="BA15" s="17" t="s">
        <v>34</v>
      </c>
      <c r="BB15" s="17" t="s">
        <v>34</v>
      </c>
      <c r="BC15" s="17" t="s">
        <v>36</v>
      </c>
      <c r="BD15" s="17" t="s">
        <v>35</v>
      </c>
      <c r="BE15" s="16"/>
      <c r="BF15" s="18">
        <v>45636</v>
      </c>
      <c r="BG15" s="18">
        <v>45658</v>
      </c>
    </row>
    <row r="16" spans="1:59" ht="13.5" customHeight="1">
      <c r="A16" s="15">
        <f t="shared" si="1"/>
        <v>14</v>
      </c>
      <c r="B16" s="16"/>
      <c r="C16" s="25" t="s">
        <v>75</v>
      </c>
      <c r="D16" s="15" t="s">
        <v>66</v>
      </c>
      <c r="E16" s="15" t="s">
        <v>61</v>
      </c>
      <c r="F16" s="15" t="s">
        <v>59</v>
      </c>
      <c r="G16" s="15" t="s">
        <v>67</v>
      </c>
      <c r="H16" s="16"/>
      <c r="I16" s="16"/>
      <c r="J16" s="17" t="s">
        <v>34</v>
      </c>
      <c r="K16" s="15"/>
      <c r="L16" s="27" t="s">
        <v>78</v>
      </c>
      <c r="M16" s="27" t="s">
        <v>79</v>
      </c>
      <c r="N16" s="27" t="s">
        <v>80</v>
      </c>
      <c r="O16" s="27" t="s">
        <v>80</v>
      </c>
      <c r="P16" s="27" t="s">
        <v>81</v>
      </c>
      <c r="Q16" s="27" t="s">
        <v>82</v>
      </c>
      <c r="R16" s="28">
        <v>7480002036</v>
      </c>
      <c r="S16" s="28">
        <v>530577410</v>
      </c>
      <c r="T16" s="29" t="s">
        <v>83</v>
      </c>
      <c r="U16" s="27" t="s">
        <v>78</v>
      </c>
      <c r="V16" s="27" t="s">
        <v>79</v>
      </c>
      <c r="W16" s="27" t="s">
        <v>80</v>
      </c>
      <c r="X16" s="27" t="s">
        <v>80</v>
      </c>
      <c r="Y16" s="27" t="s">
        <v>81</v>
      </c>
      <c r="Z16" s="27" t="s">
        <v>82</v>
      </c>
      <c r="AA16" s="28" t="s">
        <v>146</v>
      </c>
      <c r="AB16" s="28" t="s">
        <v>79</v>
      </c>
      <c r="AC16" s="28" t="s">
        <v>80</v>
      </c>
      <c r="AD16" s="28" t="s">
        <v>147</v>
      </c>
      <c r="AE16" s="28" t="s">
        <v>261</v>
      </c>
      <c r="AF16" s="28" t="s">
        <v>148</v>
      </c>
      <c r="AG16" s="28" t="s">
        <v>149</v>
      </c>
      <c r="AH16" s="28" t="s">
        <v>150</v>
      </c>
      <c r="AI16" s="30" t="s">
        <v>95</v>
      </c>
      <c r="AJ16" s="38">
        <v>4.5</v>
      </c>
      <c r="AK16" s="28">
        <v>628</v>
      </c>
      <c r="AL16" s="28"/>
      <c r="AM16" s="28"/>
      <c r="AN16" s="28">
        <v>0</v>
      </c>
      <c r="AO16" s="28">
        <f t="shared" si="0"/>
        <v>628</v>
      </c>
      <c r="AP16" s="16" t="s">
        <v>34</v>
      </c>
      <c r="AQ16" s="16"/>
      <c r="AR16" s="16"/>
      <c r="AS16" s="16"/>
      <c r="AT16" s="16"/>
      <c r="AU16" s="16"/>
      <c r="AV16" s="16"/>
      <c r="AW16" s="16"/>
      <c r="AX16" s="16"/>
      <c r="AY16" s="17" t="s">
        <v>35</v>
      </c>
      <c r="AZ16" s="17" t="s">
        <v>34</v>
      </c>
      <c r="BA16" s="17" t="s">
        <v>34</v>
      </c>
      <c r="BB16" s="17" t="s">
        <v>34</v>
      </c>
      <c r="BC16" s="17" t="s">
        <v>36</v>
      </c>
      <c r="BD16" s="17" t="s">
        <v>35</v>
      </c>
      <c r="BE16" s="16"/>
      <c r="BF16" s="18">
        <v>45636</v>
      </c>
      <c r="BG16" s="18">
        <v>45658</v>
      </c>
    </row>
    <row r="17" spans="1:59" ht="13.5" customHeight="1">
      <c r="A17" s="15">
        <f t="shared" si="1"/>
        <v>15</v>
      </c>
      <c r="B17" s="16"/>
      <c r="C17" s="25" t="s">
        <v>75</v>
      </c>
      <c r="D17" s="15" t="s">
        <v>66</v>
      </c>
      <c r="E17" s="15" t="s">
        <v>61</v>
      </c>
      <c r="F17" s="15" t="s">
        <v>59</v>
      </c>
      <c r="G17" s="15" t="s">
        <v>67</v>
      </c>
      <c r="H17" s="16"/>
      <c r="I17" s="16"/>
      <c r="J17" s="17" t="s">
        <v>34</v>
      </c>
      <c r="K17" s="15"/>
      <c r="L17" s="27" t="s">
        <v>78</v>
      </c>
      <c r="M17" s="27" t="s">
        <v>79</v>
      </c>
      <c r="N17" s="27" t="s">
        <v>80</v>
      </c>
      <c r="O17" s="27" t="s">
        <v>80</v>
      </c>
      <c r="P17" s="27" t="s">
        <v>81</v>
      </c>
      <c r="Q17" s="27" t="s">
        <v>82</v>
      </c>
      <c r="R17" s="28">
        <v>7480002036</v>
      </c>
      <c r="S17" s="28">
        <v>530577410</v>
      </c>
      <c r="T17" s="29" t="s">
        <v>83</v>
      </c>
      <c r="U17" s="27" t="s">
        <v>78</v>
      </c>
      <c r="V17" s="27" t="s">
        <v>79</v>
      </c>
      <c r="W17" s="27" t="s">
        <v>80</v>
      </c>
      <c r="X17" s="27" t="s">
        <v>80</v>
      </c>
      <c r="Y17" s="27" t="s">
        <v>81</v>
      </c>
      <c r="Z17" s="27" t="s">
        <v>82</v>
      </c>
      <c r="AA17" s="28" t="s">
        <v>151</v>
      </c>
      <c r="AB17" s="28" t="s">
        <v>79</v>
      </c>
      <c r="AC17" s="28" t="s">
        <v>80</v>
      </c>
      <c r="AD17" s="28" t="s">
        <v>80</v>
      </c>
      <c r="AE17" s="28" t="s">
        <v>152</v>
      </c>
      <c r="AF17" s="28" t="s">
        <v>261</v>
      </c>
      <c r="AG17" s="28" t="s">
        <v>153</v>
      </c>
      <c r="AH17" s="28" t="s">
        <v>154</v>
      </c>
      <c r="AI17" s="30" t="s">
        <v>155</v>
      </c>
      <c r="AJ17" s="38">
        <v>45</v>
      </c>
      <c r="AK17" s="28">
        <v>70280</v>
      </c>
      <c r="AL17" s="28">
        <v>190457</v>
      </c>
      <c r="AM17" s="28"/>
      <c r="AN17" s="28">
        <v>0</v>
      </c>
      <c r="AO17" s="28">
        <f t="shared" si="0"/>
        <v>260737</v>
      </c>
      <c r="AP17" s="16" t="s">
        <v>34</v>
      </c>
      <c r="AQ17" s="16"/>
      <c r="AR17" s="16"/>
      <c r="AS17" s="16"/>
      <c r="AT17" s="16"/>
      <c r="AU17" s="16"/>
      <c r="AV17" s="16"/>
      <c r="AW17" s="16"/>
      <c r="AX17" s="16"/>
      <c r="AY17" s="17" t="s">
        <v>35</v>
      </c>
      <c r="AZ17" s="17" t="s">
        <v>34</v>
      </c>
      <c r="BA17" s="17" t="s">
        <v>34</v>
      </c>
      <c r="BB17" s="17" t="s">
        <v>34</v>
      </c>
      <c r="BC17" s="17" t="s">
        <v>36</v>
      </c>
      <c r="BD17" s="17" t="s">
        <v>35</v>
      </c>
      <c r="BE17" s="16"/>
      <c r="BF17" s="18">
        <v>45636</v>
      </c>
      <c r="BG17" s="18">
        <v>45658</v>
      </c>
    </row>
    <row r="18" spans="1:59" ht="13.5" customHeight="1">
      <c r="A18" s="15">
        <f t="shared" si="1"/>
        <v>16</v>
      </c>
      <c r="B18" s="16"/>
      <c r="C18" s="25" t="s">
        <v>75</v>
      </c>
      <c r="D18" s="15" t="s">
        <v>66</v>
      </c>
      <c r="E18" s="15" t="s">
        <v>61</v>
      </c>
      <c r="F18" s="15" t="s">
        <v>59</v>
      </c>
      <c r="G18" s="15" t="s">
        <v>67</v>
      </c>
      <c r="H18" s="16"/>
      <c r="I18" s="16"/>
      <c r="J18" s="17" t="s">
        <v>34</v>
      </c>
      <c r="K18" s="15"/>
      <c r="L18" s="27" t="s">
        <v>78</v>
      </c>
      <c r="M18" s="27" t="s">
        <v>79</v>
      </c>
      <c r="N18" s="27" t="s">
        <v>80</v>
      </c>
      <c r="O18" s="27" t="s">
        <v>80</v>
      </c>
      <c r="P18" s="27" t="s">
        <v>81</v>
      </c>
      <c r="Q18" s="27" t="s">
        <v>82</v>
      </c>
      <c r="R18" s="28">
        <v>7480002036</v>
      </c>
      <c r="S18" s="28">
        <v>530577410</v>
      </c>
      <c r="T18" s="29" t="s">
        <v>83</v>
      </c>
      <c r="U18" s="27" t="s">
        <v>78</v>
      </c>
      <c r="V18" s="27" t="s">
        <v>79</v>
      </c>
      <c r="W18" s="27" t="s">
        <v>80</v>
      </c>
      <c r="X18" s="27" t="s">
        <v>80</v>
      </c>
      <c r="Y18" s="27" t="s">
        <v>81</v>
      </c>
      <c r="Z18" s="27" t="s">
        <v>82</v>
      </c>
      <c r="AA18" s="28" t="s">
        <v>119</v>
      </c>
      <c r="AB18" s="28" t="s">
        <v>79</v>
      </c>
      <c r="AC18" s="28" t="s">
        <v>80</v>
      </c>
      <c r="AD18" s="28" t="s">
        <v>120</v>
      </c>
      <c r="AE18" s="28" t="s">
        <v>261</v>
      </c>
      <c r="AF18" s="28" t="s">
        <v>261</v>
      </c>
      <c r="AG18" s="28" t="s">
        <v>156</v>
      </c>
      <c r="AH18" s="28" t="s">
        <v>157</v>
      </c>
      <c r="AI18" s="30" t="s">
        <v>95</v>
      </c>
      <c r="AJ18" s="38">
        <v>4.5</v>
      </c>
      <c r="AK18" s="28">
        <v>0</v>
      </c>
      <c r="AL18" s="28"/>
      <c r="AM18" s="28"/>
      <c r="AN18" s="28">
        <v>0</v>
      </c>
      <c r="AO18" s="28">
        <f t="shared" si="0"/>
        <v>0</v>
      </c>
      <c r="AP18" s="16" t="s">
        <v>34</v>
      </c>
      <c r="AQ18" s="16"/>
      <c r="AR18" s="16"/>
      <c r="AS18" s="16"/>
      <c r="AT18" s="16"/>
      <c r="AU18" s="16"/>
      <c r="AV18" s="16"/>
      <c r="AW18" s="16"/>
      <c r="AX18" s="16"/>
      <c r="AY18" s="17" t="s">
        <v>35</v>
      </c>
      <c r="AZ18" s="17" t="s">
        <v>34</v>
      </c>
      <c r="BA18" s="17" t="s">
        <v>34</v>
      </c>
      <c r="BB18" s="17" t="s">
        <v>34</v>
      </c>
      <c r="BC18" s="17" t="s">
        <v>36</v>
      </c>
      <c r="BD18" s="17" t="s">
        <v>35</v>
      </c>
      <c r="BE18" s="16"/>
      <c r="BF18" s="18">
        <v>45636</v>
      </c>
      <c r="BG18" s="18">
        <v>45658</v>
      </c>
    </row>
    <row r="19" spans="1:59" ht="13.5" customHeight="1">
      <c r="A19" s="15">
        <f t="shared" si="1"/>
        <v>17</v>
      </c>
      <c r="B19" s="16"/>
      <c r="C19" s="25" t="s">
        <v>75</v>
      </c>
      <c r="D19" s="15" t="s">
        <v>66</v>
      </c>
      <c r="E19" s="15" t="s">
        <v>61</v>
      </c>
      <c r="F19" s="15" t="s">
        <v>59</v>
      </c>
      <c r="G19" s="15" t="s">
        <v>67</v>
      </c>
      <c r="H19" s="16"/>
      <c r="I19" s="16"/>
      <c r="J19" s="17" t="s">
        <v>34</v>
      </c>
      <c r="K19" s="15"/>
      <c r="L19" s="27" t="s">
        <v>78</v>
      </c>
      <c r="M19" s="27" t="s">
        <v>79</v>
      </c>
      <c r="N19" s="27" t="s">
        <v>80</v>
      </c>
      <c r="O19" s="27" t="s">
        <v>80</v>
      </c>
      <c r="P19" s="27" t="s">
        <v>81</v>
      </c>
      <c r="Q19" s="27" t="s">
        <v>82</v>
      </c>
      <c r="R19" s="28">
        <v>7480002036</v>
      </c>
      <c r="S19" s="28">
        <v>530577410</v>
      </c>
      <c r="T19" s="29" t="s">
        <v>83</v>
      </c>
      <c r="U19" s="27" t="s">
        <v>78</v>
      </c>
      <c r="V19" s="27" t="s">
        <v>79</v>
      </c>
      <c r="W19" s="27" t="s">
        <v>80</v>
      </c>
      <c r="X19" s="27" t="s">
        <v>80</v>
      </c>
      <c r="Y19" s="27" t="s">
        <v>81</v>
      </c>
      <c r="Z19" s="27" t="s">
        <v>82</v>
      </c>
      <c r="AA19" s="28" t="s">
        <v>96</v>
      </c>
      <c r="AB19" s="28" t="s">
        <v>79</v>
      </c>
      <c r="AC19" s="28" t="s">
        <v>80</v>
      </c>
      <c r="AD19" s="28" t="s">
        <v>80</v>
      </c>
      <c r="AE19" s="28" t="s">
        <v>92</v>
      </c>
      <c r="AF19" s="28" t="s">
        <v>82</v>
      </c>
      <c r="AG19" s="28" t="s">
        <v>158</v>
      </c>
      <c r="AH19" s="28" t="s">
        <v>159</v>
      </c>
      <c r="AI19" s="30" t="s">
        <v>95</v>
      </c>
      <c r="AJ19" s="38">
        <v>12</v>
      </c>
      <c r="AK19" s="28">
        <v>0</v>
      </c>
      <c r="AL19" s="28"/>
      <c r="AM19" s="28"/>
      <c r="AN19" s="28">
        <v>0</v>
      </c>
      <c r="AO19" s="28">
        <f t="shared" si="0"/>
        <v>0</v>
      </c>
      <c r="AP19" s="16" t="s">
        <v>34</v>
      </c>
      <c r="AQ19" s="16"/>
      <c r="AR19" s="16"/>
      <c r="AS19" s="16"/>
      <c r="AT19" s="16"/>
      <c r="AU19" s="16"/>
      <c r="AV19" s="16"/>
      <c r="AW19" s="16"/>
      <c r="AX19" s="16"/>
      <c r="AY19" s="17" t="s">
        <v>35</v>
      </c>
      <c r="AZ19" s="17" t="s">
        <v>34</v>
      </c>
      <c r="BA19" s="17" t="s">
        <v>34</v>
      </c>
      <c r="BB19" s="17" t="s">
        <v>34</v>
      </c>
      <c r="BC19" s="17" t="s">
        <v>36</v>
      </c>
      <c r="BD19" s="17" t="s">
        <v>35</v>
      </c>
      <c r="BE19" s="16"/>
      <c r="BF19" s="18">
        <v>45636</v>
      </c>
      <c r="BG19" s="18">
        <v>45658</v>
      </c>
    </row>
    <row r="20" spans="1:59" ht="13.5" customHeight="1">
      <c r="A20" s="15">
        <f t="shared" si="1"/>
        <v>18</v>
      </c>
      <c r="B20" s="16"/>
      <c r="C20" s="25" t="s">
        <v>75</v>
      </c>
      <c r="D20" s="15" t="s">
        <v>66</v>
      </c>
      <c r="E20" s="15" t="s">
        <v>61</v>
      </c>
      <c r="F20" s="15" t="s">
        <v>59</v>
      </c>
      <c r="G20" s="15" t="s">
        <v>67</v>
      </c>
      <c r="H20" s="16"/>
      <c r="I20" s="16"/>
      <c r="J20" s="17" t="s">
        <v>34</v>
      </c>
      <c r="K20" s="15"/>
      <c r="L20" s="27" t="s">
        <v>78</v>
      </c>
      <c r="M20" s="27" t="s">
        <v>79</v>
      </c>
      <c r="N20" s="27" t="s">
        <v>80</v>
      </c>
      <c r="O20" s="27" t="s">
        <v>80</v>
      </c>
      <c r="P20" s="27" t="s">
        <v>81</v>
      </c>
      <c r="Q20" s="27" t="s">
        <v>82</v>
      </c>
      <c r="R20" s="28">
        <v>7480002036</v>
      </c>
      <c r="S20" s="28">
        <v>530577410</v>
      </c>
      <c r="T20" s="29" t="s">
        <v>83</v>
      </c>
      <c r="U20" s="27" t="s">
        <v>78</v>
      </c>
      <c r="V20" s="27" t="s">
        <v>79</v>
      </c>
      <c r="W20" s="27" t="s">
        <v>80</v>
      </c>
      <c r="X20" s="27" t="s">
        <v>80</v>
      </c>
      <c r="Y20" s="27" t="s">
        <v>81</v>
      </c>
      <c r="Z20" s="27" t="s">
        <v>82</v>
      </c>
      <c r="AA20" s="28" t="s">
        <v>160</v>
      </c>
      <c r="AB20" s="28" t="s">
        <v>79</v>
      </c>
      <c r="AC20" s="28" t="s">
        <v>80</v>
      </c>
      <c r="AD20" s="28" t="s">
        <v>161</v>
      </c>
      <c r="AE20" s="28" t="s">
        <v>261</v>
      </c>
      <c r="AF20" s="28" t="s">
        <v>261</v>
      </c>
      <c r="AG20" s="28" t="s">
        <v>162</v>
      </c>
      <c r="AH20" s="28" t="s">
        <v>163</v>
      </c>
      <c r="AI20" s="30" t="s">
        <v>155</v>
      </c>
      <c r="AJ20" s="38">
        <v>30</v>
      </c>
      <c r="AK20" s="28">
        <v>8160</v>
      </c>
      <c r="AL20" s="28">
        <v>27460</v>
      </c>
      <c r="AM20" s="28"/>
      <c r="AN20" s="28">
        <v>0</v>
      </c>
      <c r="AO20" s="28">
        <f t="shared" si="0"/>
        <v>35620</v>
      </c>
      <c r="AP20" s="16" t="s">
        <v>34</v>
      </c>
      <c r="AQ20" s="16"/>
      <c r="AR20" s="16"/>
      <c r="AS20" s="16"/>
      <c r="AT20" s="16"/>
      <c r="AU20" s="16"/>
      <c r="AV20" s="16"/>
      <c r="AW20" s="16"/>
      <c r="AX20" s="16"/>
      <c r="AY20" s="17" t="s">
        <v>35</v>
      </c>
      <c r="AZ20" s="17" t="s">
        <v>34</v>
      </c>
      <c r="BA20" s="17" t="s">
        <v>34</v>
      </c>
      <c r="BB20" s="17" t="s">
        <v>34</v>
      </c>
      <c r="BC20" s="17" t="s">
        <v>36</v>
      </c>
      <c r="BD20" s="17" t="s">
        <v>35</v>
      </c>
      <c r="BE20" s="16"/>
      <c r="BF20" s="18">
        <v>45636</v>
      </c>
      <c r="BG20" s="18">
        <v>45658</v>
      </c>
    </row>
    <row r="21" spans="1:59" ht="13.5" customHeight="1">
      <c r="A21" s="15">
        <f t="shared" si="1"/>
        <v>19</v>
      </c>
      <c r="B21" s="16"/>
      <c r="C21" s="25" t="s">
        <v>75</v>
      </c>
      <c r="D21" s="15" t="s">
        <v>66</v>
      </c>
      <c r="E21" s="15" t="s">
        <v>61</v>
      </c>
      <c r="F21" s="15" t="s">
        <v>59</v>
      </c>
      <c r="G21" s="15" t="s">
        <v>67</v>
      </c>
      <c r="H21" s="16"/>
      <c r="I21" s="16"/>
      <c r="J21" s="17" t="s">
        <v>34</v>
      </c>
      <c r="K21" s="15"/>
      <c r="L21" s="27" t="s">
        <v>78</v>
      </c>
      <c r="M21" s="27" t="s">
        <v>79</v>
      </c>
      <c r="N21" s="27" t="s">
        <v>80</v>
      </c>
      <c r="O21" s="27" t="s">
        <v>80</v>
      </c>
      <c r="P21" s="27" t="s">
        <v>81</v>
      </c>
      <c r="Q21" s="27" t="s">
        <v>82</v>
      </c>
      <c r="R21" s="28">
        <v>7480002036</v>
      </c>
      <c r="S21" s="28">
        <v>530577410</v>
      </c>
      <c r="T21" s="29" t="s">
        <v>83</v>
      </c>
      <c r="U21" s="27" t="s">
        <v>78</v>
      </c>
      <c r="V21" s="27" t="s">
        <v>79</v>
      </c>
      <c r="W21" s="27" t="s">
        <v>80</v>
      </c>
      <c r="X21" s="27" t="s">
        <v>80</v>
      </c>
      <c r="Y21" s="27" t="s">
        <v>81</v>
      </c>
      <c r="Z21" s="27" t="s">
        <v>82</v>
      </c>
      <c r="AA21" s="28" t="s">
        <v>164</v>
      </c>
      <c r="AB21" s="28" t="s">
        <v>79</v>
      </c>
      <c r="AC21" s="28" t="s">
        <v>80</v>
      </c>
      <c r="AD21" s="28" t="s">
        <v>80</v>
      </c>
      <c r="AE21" s="28" t="s">
        <v>135</v>
      </c>
      <c r="AF21" s="28" t="s">
        <v>123</v>
      </c>
      <c r="AG21" s="28" t="s">
        <v>165</v>
      </c>
      <c r="AH21" s="28" t="s">
        <v>166</v>
      </c>
      <c r="AI21" s="30" t="s">
        <v>90</v>
      </c>
      <c r="AJ21" s="38">
        <v>4.5</v>
      </c>
      <c r="AK21" s="28">
        <v>854</v>
      </c>
      <c r="AL21" s="28"/>
      <c r="AM21" s="28"/>
      <c r="AN21" s="28">
        <v>0</v>
      </c>
      <c r="AO21" s="28">
        <f t="shared" si="0"/>
        <v>854</v>
      </c>
      <c r="AP21" s="16" t="s">
        <v>34</v>
      </c>
      <c r="AQ21" s="16"/>
      <c r="AR21" s="16"/>
      <c r="AS21" s="16"/>
      <c r="AT21" s="16"/>
      <c r="AU21" s="16"/>
      <c r="AV21" s="16"/>
      <c r="AW21" s="16"/>
      <c r="AX21" s="16"/>
      <c r="AY21" s="17" t="s">
        <v>35</v>
      </c>
      <c r="AZ21" s="17" t="s">
        <v>34</v>
      </c>
      <c r="BA21" s="17" t="s">
        <v>34</v>
      </c>
      <c r="BB21" s="17" t="s">
        <v>34</v>
      </c>
      <c r="BC21" s="17" t="s">
        <v>36</v>
      </c>
      <c r="BD21" s="17" t="s">
        <v>35</v>
      </c>
      <c r="BE21" s="16"/>
      <c r="BF21" s="18">
        <v>45636</v>
      </c>
      <c r="BG21" s="18">
        <v>45658</v>
      </c>
    </row>
    <row r="22" spans="1:59" ht="13.5" customHeight="1">
      <c r="A22" s="15">
        <f t="shared" si="1"/>
        <v>20</v>
      </c>
      <c r="B22" s="16"/>
      <c r="C22" s="25" t="s">
        <v>75</v>
      </c>
      <c r="D22" s="15" t="s">
        <v>66</v>
      </c>
      <c r="E22" s="15" t="s">
        <v>61</v>
      </c>
      <c r="F22" s="15" t="s">
        <v>59</v>
      </c>
      <c r="G22" s="15" t="s">
        <v>67</v>
      </c>
      <c r="H22" s="16"/>
      <c r="I22" s="16"/>
      <c r="J22" s="17" t="s">
        <v>34</v>
      </c>
      <c r="K22" s="15"/>
      <c r="L22" s="27" t="s">
        <v>78</v>
      </c>
      <c r="M22" s="27" t="s">
        <v>79</v>
      </c>
      <c r="N22" s="27" t="s">
        <v>80</v>
      </c>
      <c r="O22" s="27" t="s">
        <v>80</v>
      </c>
      <c r="P22" s="27" t="s">
        <v>81</v>
      </c>
      <c r="Q22" s="27" t="s">
        <v>82</v>
      </c>
      <c r="R22" s="28">
        <v>7480002036</v>
      </c>
      <c r="S22" s="28">
        <v>530577410</v>
      </c>
      <c r="T22" s="29" t="s">
        <v>83</v>
      </c>
      <c r="U22" s="27" t="s">
        <v>78</v>
      </c>
      <c r="V22" s="27" t="s">
        <v>79</v>
      </c>
      <c r="W22" s="27" t="s">
        <v>80</v>
      </c>
      <c r="X22" s="27" t="s">
        <v>80</v>
      </c>
      <c r="Y22" s="27" t="s">
        <v>81</v>
      </c>
      <c r="Z22" s="27" t="s">
        <v>82</v>
      </c>
      <c r="AA22" s="28" t="s">
        <v>167</v>
      </c>
      <c r="AB22" s="28" t="s">
        <v>79</v>
      </c>
      <c r="AC22" s="28" t="s">
        <v>80</v>
      </c>
      <c r="AD22" s="28" t="s">
        <v>168</v>
      </c>
      <c r="AE22" s="28" t="s">
        <v>261</v>
      </c>
      <c r="AF22" s="28" t="s">
        <v>261</v>
      </c>
      <c r="AG22" s="28" t="s">
        <v>169</v>
      </c>
      <c r="AH22" s="28" t="s">
        <v>170</v>
      </c>
      <c r="AI22" s="30" t="s">
        <v>108</v>
      </c>
      <c r="AJ22" s="38">
        <v>12</v>
      </c>
      <c r="AK22" s="28">
        <v>6923</v>
      </c>
      <c r="AL22" s="28">
        <v>14015</v>
      </c>
      <c r="AM22" s="28"/>
      <c r="AN22" s="28">
        <v>0</v>
      </c>
      <c r="AO22" s="28">
        <f t="shared" si="0"/>
        <v>20938</v>
      </c>
      <c r="AP22" s="16" t="s">
        <v>34</v>
      </c>
      <c r="AQ22" s="16"/>
      <c r="AR22" s="16"/>
      <c r="AS22" s="16"/>
      <c r="AT22" s="16"/>
      <c r="AU22" s="16"/>
      <c r="AV22" s="16"/>
      <c r="AW22" s="16"/>
      <c r="AX22" s="16"/>
      <c r="AY22" s="17" t="s">
        <v>35</v>
      </c>
      <c r="AZ22" s="17" t="s">
        <v>34</v>
      </c>
      <c r="BA22" s="17" t="s">
        <v>34</v>
      </c>
      <c r="BB22" s="17" t="s">
        <v>34</v>
      </c>
      <c r="BC22" s="17" t="s">
        <v>36</v>
      </c>
      <c r="BD22" s="17" t="s">
        <v>35</v>
      </c>
      <c r="BE22" s="16"/>
      <c r="BF22" s="18">
        <v>45636</v>
      </c>
      <c r="BG22" s="18">
        <v>45658</v>
      </c>
    </row>
    <row r="23" spans="1:59" ht="13.5" customHeight="1">
      <c r="A23" s="15">
        <f t="shared" si="1"/>
        <v>21</v>
      </c>
      <c r="B23" s="16"/>
      <c r="C23" s="26" t="s">
        <v>75</v>
      </c>
      <c r="D23" s="15" t="s">
        <v>66</v>
      </c>
      <c r="E23" s="15" t="s">
        <v>61</v>
      </c>
      <c r="F23" s="15" t="s">
        <v>59</v>
      </c>
      <c r="G23" s="15" t="s">
        <v>67</v>
      </c>
      <c r="H23" s="16"/>
      <c r="I23" s="16"/>
      <c r="J23" s="17" t="s">
        <v>34</v>
      </c>
      <c r="K23" s="15"/>
      <c r="L23" s="27" t="s">
        <v>78</v>
      </c>
      <c r="M23" s="27" t="s">
        <v>79</v>
      </c>
      <c r="N23" s="27" t="s">
        <v>80</v>
      </c>
      <c r="O23" s="27" t="s">
        <v>80</v>
      </c>
      <c r="P23" s="27" t="s">
        <v>81</v>
      </c>
      <c r="Q23" s="27" t="s">
        <v>82</v>
      </c>
      <c r="R23" s="28">
        <v>7480002036</v>
      </c>
      <c r="S23" s="28">
        <v>530577410</v>
      </c>
      <c r="T23" s="29" t="s">
        <v>83</v>
      </c>
      <c r="U23" s="27" t="s">
        <v>78</v>
      </c>
      <c r="V23" s="27" t="s">
        <v>79</v>
      </c>
      <c r="W23" s="27" t="s">
        <v>80</v>
      </c>
      <c r="X23" s="27" t="s">
        <v>80</v>
      </c>
      <c r="Y23" s="27" t="s">
        <v>81</v>
      </c>
      <c r="Z23" s="27" t="s">
        <v>82</v>
      </c>
      <c r="AA23" s="28" t="s">
        <v>171</v>
      </c>
      <c r="AB23" s="28" t="s">
        <v>79</v>
      </c>
      <c r="AC23" s="28" t="s">
        <v>80</v>
      </c>
      <c r="AD23" s="28" t="s">
        <v>172</v>
      </c>
      <c r="AE23" s="28" t="s">
        <v>172</v>
      </c>
      <c r="AF23" s="28" t="s">
        <v>173</v>
      </c>
      <c r="AG23" s="28" t="s">
        <v>174</v>
      </c>
      <c r="AH23" s="28" t="s">
        <v>175</v>
      </c>
      <c r="AI23" s="30" t="s">
        <v>95</v>
      </c>
      <c r="AJ23" s="38">
        <v>12</v>
      </c>
      <c r="AK23" s="28">
        <v>16994</v>
      </c>
      <c r="AL23" s="28"/>
      <c r="AM23" s="28"/>
      <c r="AN23" s="28">
        <v>0</v>
      </c>
      <c r="AO23" s="28">
        <f t="shared" si="0"/>
        <v>16994</v>
      </c>
      <c r="AP23" s="16" t="s">
        <v>34</v>
      </c>
      <c r="AQ23" s="16"/>
      <c r="AR23" s="16"/>
      <c r="AS23" s="16"/>
      <c r="AT23" s="16"/>
      <c r="AU23" s="16"/>
      <c r="AV23" s="16"/>
      <c r="AW23" s="16"/>
      <c r="AX23" s="16"/>
      <c r="AY23" s="17" t="s">
        <v>35</v>
      </c>
      <c r="AZ23" s="17" t="s">
        <v>34</v>
      </c>
      <c r="BA23" s="17" t="s">
        <v>34</v>
      </c>
      <c r="BB23" s="17" t="s">
        <v>34</v>
      </c>
      <c r="BC23" s="17" t="s">
        <v>36</v>
      </c>
      <c r="BD23" s="17" t="s">
        <v>35</v>
      </c>
      <c r="BE23" s="16"/>
      <c r="BF23" s="18">
        <v>45636</v>
      </c>
      <c r="BG23" s="18">
        <v>45658</v>
      </c>
    </row>
    <row r="24" spans="1:59" s="20" customFormat="1" ht="13.5" customHeight="1">
      <c r="A24" s="15">
        <f t="shared" si="1"/>
        <v>22</v>
      </c>
      <c r="B24" s="16"/>
      <c r="C24" s="25" t="s">
        <v>75</v>
      </c>
      <c r="D24" s="15" t="s">
        <v>66</v>
      </c>
      <c r="E24" s="15" t="s">
        <v>61</v>
      </c>
      <c r="F24" s="15" t="s">
        <v>59</v>
      </c>
      <c r="G24" s="15" t="s">
        <v>67</v>
      </c>
      <c r="H24" s="16"/>
      <c r="I24" s="16"/>
      <c r="J24" s="17" t="s">
        <v>34</v>
      </c>
      <c r="K24" s="15"/>
      <c r="L24" s="27" t="s">
        <v>78</v>
      </c>
      <c r="M24" s="27" t="s">
        <v>79</v>
      </c>
      <c r="N24" s="27" t="s">
        <v>80</v>
      </c>
      <c r="O24" s="27" t="s">
        <v>80</v>
      </c>
      <c r="P24" s="27" t="s">
        <v>81</v>
      </c>
      <c r="Q24" s="27" t="s">
        <v>82</v>
      </c>
      <c r="R24" s="28">
        <v>7480002036</v>
      </c>
      <c r="S24" s="28">
        <v>530577410</v>
      </c>
      <c r="T24" s="29" t="s">
        <v>83</v>
      </c>
      <c r="U24" s="27" t="s">
        <v>78</v>
      </c>
      <c r="V24" s="27" t="s">
        <v>79</v>
      </c>
      <c r="W24" s="27" t="s">
        <v>80</v>
      </c>
      <c r="X24" s="27" t="s">
        <v>80</v>
      </c>
      <c r="Y24" s="27" t="s">
        <v>81</v>
      </c>
      <c r="Z24" s="27" t="s">
        <v>82</v>
      </c>
      <c r="AA24" s="28" t="s">
        <v>176</v>
      </c>
      <c r="AB24" s="28" t="s">
        <v>79</v>
      </c>
      <c r="AC24" s="28" t="s">
        <v>80</v>
      </c>
      <c r="AD24" s="28" t="s">
        <v>177</v>
      </c>
      <c r="AE24" s="28" t="s">
        <v>261</v>
      </c>
      <c r="AF24" s="28" t="s">
        <v>261</v>
      </c>
      <c r="AG24" s="28" t="s">
        <v>178</v>
      </c>
      <c r="AH24" s="28" t="s">
        <v>179</v>
      </c>
      <c r="AI24" s="30" t="s">
        <v>95</v>
      </c>
      <c r="AJ24" s="38">
        <v>25</v>
      </c>
      <c r="AK24" s="28">
        <v>15306</v>
      </c>
      <c r="AL24" s="28"/>
      <c r="AM24" s="28"/>
      <c r="AN24" s="28">
        <v>0</v>
      </c>
      <c r="AO24" s="28">
        <f t="shared" si="0"/>
        <v>15306</v>
      </c>
      <c r="AP24" s="16" t="s">
        <v>34</v>
      </c>
      <c r="AQ24" s="16"/>
      <c r="AR24" s="16"/>
      <c r="AS24" s="16"/>
      <c r="AT24" s="16"/>
      <c r="AU24" s="16"/>
      <c r="AV24" s="16"/>
      <c r="AW24" s="16"/>
      <c r="AX24" s="16"/>
      <c r="AY24" s="17" t="s">
        <v>35</v>
      </c>
      <c r="AZ24" s="17" t="s">
        <v>34</v>
      </c>
      <c r="BA24" s="17" t="s">
        <v>34</v>
      </c>
      <c r="BB24" s="17" t="s">
        <v>34</v>
      </c>
      <c r="BC24" s="17" t="s">
        <v>36</v>
      </c>
      <c r="BD24" s="17" t="s">
        <v>35</v>
      </c>
      <c r="BE24" s="16"/>
      <c r="BF24" s="18">
        <v>45636</v>
      </c>
      <c r="BG24" s="18">
        <v>45658</v>
      </c>
    </row>
    <row r="25" spans="1:59" ht="13.5" customHeight="1">
      <c r="A25" s="15">
        <f t="shared" si="1"/>
        <v>23</v>
      </c>
      <c r="B25" s="16"/>
      <c r="C25" s="25" t="s">
        <v>75</v>
      </c>
      <c r="D25" s="15" t="s">
        <v>66</v>
      </c>
      <c r="E25" s="15" t="s">
        <v>61</v>
      </c>
      <c r="F25" s="15" t="s">
        <v>59</v>
      </c>
      <c r="G25" s="15" t="s">
        <v>67</v>
      </c>
      <c r="H25" s="16"/>
      <c r="I25" s="16"/>
      <c r="J25" s="17" t="s">
        <v>34</v>
      </c>
      <c r="K25" s="16"/>
      <c r="L25" s="27" t="s">
        <v>78</v>
      </c>
      <c r="M25" s="27" t="s">
        <v>79</v>
      </c>
      <c r="N25" s="27" t="s">
        <v>80</v>
      </c>
      <c r="O25" s="27" t="s">
        <v>80</v>
      </c>
      <c r="P25" s="27" t="s">
        <v>81</v>
      </c>
      <c r="Q25" s="27" t="s">
        <v>82</v>
      </c>
      <c r="R25" s="28">
        <v>7480002036</v>
      </c>
      <c r="S25" s="28">
        <v>530577410</v>
      </c>
      <c r="T25" s="29" t="s">
        <v>83</v>
      </c>
      <c r="U25" s="27" t="s">
        <v>78</v>
      </c>
      <c r="V25" s="27" t="s">
        <v>79</v>
      </c>
      <c r="W25" s="27" t="s">
        <v>80</v>
      </c>
      <c r="X25" s="27" t="s">
        <v>80</v>
      </c>
      <c r="Y25" s="27" t="s">
        <v>81</v>
      </c>
      <c r="Z25" s="27" t="s">
        <v>82</v>
      </c>
      <c r="AA25" s="28" t="s">
        <v>180</v>
      </c>
      <c r="AB25" s="28" t="s">
        <v>79</v>
      </c>
      <c r="AC25" s="28" t="s">
        <v>80</v>
      </c>
      <c r="AD25" s="28" t="s">
        <v>80</v>
      </c>
      <c r="AE25" s="28" t="s">
        <v>115</v>
      </c>
      <c r="AF25" s="28" t="s">
        <v>123</v>
      </c>
      <c r="AG25" s="28" t="s">
        <v>181</v>
      </c>
      <c r="AH25" s="28" t="s">
        <v>182</v>
      </c>
      <c r="AI25" s="30" t="s">
        <v>90</v>
      </c>
      <c r="AJ25" s="38">
        <v>4.5</v>
      </c>
      <c r="AK25" s="28">
        <v>364</v>
      </c>
      <c r="AL25" s="28"/>
      <c r="AM25" s="28"/>
      <c r="AN25" s="28">
        <v>0</v>
      </c>
      <c r="AO25" s="28">
        <f t="shared" si="0"/>
        <v>364</v>
      </c>
      <c r="AP25" s="16" t="s">
        <v>34</v>
      </c>
      <c r="AQ25" s="16"/>
      <c r="AR25" s="16"/>
      <c r="AS25" s="16"/>
      <c r="AT25" s="16"/>
      <c r="AU25" s="16"/>
      <c r="AV25" s="16"/>
      <c r="AW25" s="16"/>
      <c r="AX25" s="16"/>
      <c r="AY25" s="17" t="s">
        <v>35</v>
      </c>
      <c r="AZ25" s="17" t="s">
        <v>34</v>
      </c>
      <c r="BA25" s="17" t="s">
        <v>34</v>
      </c>
      <c r="BB25" s="17" t="s">
        <v>34</v>
      </c>
      <c r="BC25" s="17" t="s">
        <v>36</v>
      </c>
      <c r="BD25" s="17" t="s">
        <v>35</v>
      </c>
      <c r="BE25" s="16"/>
      <c r="BF25" s="18">
        <v>45636</v>
      </c>
      <c r="BG25" s="18">
        <v>45658</v>
      </c>
    </row>
    <row r="26" spans="1:59" ht="13.5" customHeight="1">
      <c r="A26" s="15">
        <f t="shared" si="1"/>
        <v>24</v>
      </c>
      <c r="B26" s="16"/>
      <c r="C26" s="25" t="s">
        <v>75</v>
      </c>
      <c r="D26" s="15" t="s">
        <v>66</v>
      </c>
      <c r="E26" s="15" t="s">
        <v>61</v>
      </c>
      <c r="F26" s="15" t="s">
        <v>59</v>
      </c>
      <c r="G26" s="15" t="s">
        <v>67</v>
      </c>
      <c r="H26" s="16"/>
      <c r="I26" s="16"/>
      <c r="J26" s="17" t="s">
        <v>34</v>
      </c>
      <c r="K26" s="16"/>
      <c r="L26" s="27" t="s">
        <v>78</v>
      </c>
      <c r="M26" s="27" t="s">
        <v>79</v>
      </c>
      <c r="N26" s="27" t="s">
        <v>80</v>
      </c>
      <c r="O26" s="27" t="s">
        <v>80</v>
      </c>
      <c r="P26" s="27" t="s">
        <v>81</v>
      </c>
      <c r="Q26" s="27" t="s">
        <v>82</v>
      </c>
      <c r="R26" s="28">
        <v>7480002036</v>
      </c>
      <c r="S26" s="28">
        <v>530577410</v>
      </c>
      <c r="T26" s="29" t="s">
        <v>83</v>
      </c>
      <c r="U26" s="27" t="s">
        <v>78</v>
      </c>
      <c r="V26" s="27" t="s">
        <v>79</v>
      </c>
      <c r="W26" s="27" t="s">
        <v>80</v>
      </c>
      <c r="X26" s="27" t="s">
        <v>80</v>
      </c>
      <c r="Y26" s="27" t="s">
        <v>81</v>
      </c>
      <c r="Z26" s="27" t="s">
        <v>82</v>
      </c>
      <c r="AA26" s="28" t="s">
        <v>183</v>
      </c>
      <c r="AB26" s="28" t="s">
        <v>79</v>
      </c>
      <c r="AC26" s="28" t="s">
        <v>80</v>
      </c>
      <c r="AD26" s="28" t="s">
        <v>168</v>
      </c>
      <c r="AE26" s="28" t="s">
        <v>261</v>
      </c>
      <c r="AF26" s="28" t="s">
        <v>123</v>
      </c>
      <c r="AG26" s="28" t="s">
        <v>184</v>
      </c>
      <c r="AH26" s="28" t="s">
        <v>185</v>
      </c>
      <c r="AI26" s="30" t="s">
        <v>95</v>
      </c>
      <c r="AJ26" s="38">
        <v>12.5</v>
      </c>
      <c r="AK26" s="28">
        <v>501</v>
      </c>
      <c r="AL26" s="28"/>
      <c r="AM26" s="28"/>
      <c r="AN26" s="28">
        <v>0</v>
      </c>
      <c r="AO26" s="28">
        <f t="shared" si="0"/>
        <v>501</v>
      </c>
      <c r="AP26" s="16" t="s">
        <v>34</v>
      </c>
      <c r="AQ26" s="16"/>
      <c r="AR26" s="16"/>
      <c r="AS26" s="16"/>
      <c r="AT26" s="16"/>
      <c r="AU26" s="16"/>
      <c r="AV26" s="16"/>
      <c r="AW26" s="16"/>
      <c r="AX26" s="16"/>
      <c r="AY26" s="17" t="s">
        <v>35</v>
      </c>
      <c r="AZ26" s="17" t="s">
        <v>34</v>
      </c>
      <c r="BA26" s="17" t="s">
        <v>34</v>
      </c>
      <c r="BB26" s="17" t="s">
        <v>34</v>
      </c>
      <c r="BC26" s="17" t="s">
        <v>36</v>
      </c>
      <c r="BD26" s="17" t="s">
        <v>35</v>
      </c>
      <c r="BE26" s="16"/>
      <c r="BF26" s="18">
        <v>45636</v>
      </c>
      <c r="BG26" s="18">
        <v>45658</v>
      </c>
    </row>
    <row r="27" spans="1:59" ht="13.5" customHeight="1">
      <c r="A27" s="15">
        <f t="shared" si="1"/>
        <v>25</v>
      </c>
      <c r="B27" s="16"/>
      <c r="C27" s="25" t="s">
        <v>75</v>
      </c>
      <c r="D27" s="15" t="s">
        <v>66</v>
      </c>
      <c r="E27" s="15" t="s">
        <v>61</v>
      </c>
      <c r="F27" s="15" t="s">
        <v>59</v>
      </c>
      <c r="G27" s="15" t="s">
        <v>67</v>
      </c>
      <c r="H27" s="16"/>
      <c r="I27" s="16"/>
      <c r="J27" s="17" t="s">
        <v>34</v>
      </c>
      <c r="K27" s="16"/>
      <c r="L27" s="27" t="s">
        <v>78</v>
      </c>
      <c r="M27" s="27" t="s">
        <v>79</v>
      </c>
      <c r="N27" s="27" t="s">
        <v>80</v>
      </c>
      <c r="O27" s="27" t="s">
        <v>80</v>
      </c>
      <c r="P27" s="27" t="s">
        <v>81</v>
      </c>
      <c r="Q27" s="27" t="s">
        <v>82</v>
      </c>
      <c r="R27" s="28">
        <v>7480002036</v>
      </c>
      <c r="S27" s="28">
        <v>530577410</v>
      </c>
      <c r="T27" s="29" t="s">
        <v>83</v>
      </c>
      <c r="U27" s="27" t="s">
        <v>78</v>
      </c>
      <c r="V27" s="27" t="s">
        <v>79</v>
      </c>
      <c r="W27" s="27" t="s">
        <v>80</v>
      </c>
      <c r="X27" s="27" t="s">
        <v>80</v>
      </c>
      <c r="Y27" s="27" t="s">
        <v>81</v>
      </c>
      <c r="Z27" s="27" t="s">
        <v>82</v>
      </c>
      <c r="AA27" s="28" t="s">
        <v>186</v>
      </c>
      <c r="AB27" s="28" t="s">
        <v>79</v>
      </c>
      <c r="AC27" s="28" t="s">
        <v>80</v>
      </c>
      <c r="AD27" s="28" t="s">
        <v>86</v>
      </c>
      <c r="AE27" s="28" t="s">
        <v>261</v>
      </c>
      <c r="AF27" s="28" t="s">
        <v>261</v>
      </c>
      <c r="AG27" s="28" t="s">
        <v>187</v>
      </c>
      <c r="AH27" s="28" t="s">
        <v>188</v>
      </c>
      <c r="AI27" s="30" t="s">
        <v>155</v>
      </c>
      <c r="AJ27" s="38">
        <v>20</v>
      </c>
      <c r="AK27" s="28">
        <v>3321</v>
      </c>
      <c r="AL27" s="28">
        <v>7947</v>
      </c>
      <c r="AM27" s="28"/>
      <c r="AN27" s="28">
        <v>0</v>
      </c>
      <c r="AO27" s="28">
        <f t="shared" si="0"/>
        <v>11268</v>
      </c>
      <c r="AP27" s="16" t="s">
        <v>34</v>
      </c>
      <c r="AQ27" s="16"/>
      <c r="AR27" s="16"/>
      <c r="AS27" s="16"/>
      <c r="AT27" s="16"/>
      <c r="AU27" s="16"/>
      <c r="AV27" s="16"/>
      <c r="AW27" s="16"/>
      <c r="AX27" s="16"/>
      <c r="AY27" s="17" t="s">
        <v>35</v>
      </c>
      <c r="AZ27" s="17" t="s">
        <v>34</v>
      </c>
      <c r="BA27" s="17" t="s">
        <v>34</v>
      </c>
      <c r="BB27" s="17" t="s">
        <v>34</v>
      </c>
      <c r="BC27" s="17" t="s">
        <v>36</v>
      </c>
      <c r="BD27" s="17" t="s">
        <v>35</v>
      </c>
      <c r="BE27" s="16"/>
      <c r="BF27" s="18">
        <v>45636</v>
      </c>
      <c r="BG27" s="18">
        <v>45658</v>
      </c>
    </row>
    <row r="28" spans="1:59" ht="13.5" customHeight="1">
      <c r="A28" s="15">
        <f t="shared" si="1"/>
        <v>26</v>
      </c>
      <c r="B28" s="16"/>
      <c r="C28" s="25" t="s">
        <v>75</v>
      </c>
      <c r="D28" s="15" t="s">
        <v>66</v>
      </c>
      <c r="E28" s="15" t="s">
        <v>61</v>
      </c>
      <c r="F28" s="15" t="s">
        <v>59</v>
      </c>
      <c r="G28" s="15" t="s">
        <v>67</v>
      </c>
      <c r="H28" s="16"/>
      <c r="I28" s="16"/>
      <c r="J28" s="17" t="s">
        <v>34</v>
      </c>
      <c r="K28" s="16"/>
      <c r="L28" s="27" t="s">
        <v>78</v>
      </c>
      <c r="M28" s="27" t="s">
        <v>79</v>
      </c>
      <c r="N28" s="27" t="s">
        <v>80</v>
      </c>
      <c r="O28" s="27" t="s">
        <v>80</v>
      </c>
      <c r="P28" s="27" t="s">
        <v>81</v>
      </c>
      <c r="Q28" s="27" t="s">
        <v>82</v>
      </c>
      <c r="R28" s="28">
        <v>7480002036</v>
      </c>
      <c r="S28" s="28">
        <v>530577410</v>
      </c>
      <c r="T28" s="29" t="s">
        <v>83</v>
      </c>
      <c r="U28" s="27" t="s">
        <v>78</v>
      </c>
      <c r="V28" s="27" t="s">
        <v>79</v>
      </c>
      <c r="W28" s="27" t="s">
        <v>80</v>
      </c>
      <c r="X28" s="27" t="s">
        <v>80</v>
      </c>
      <c r="Y28" s="27" t="s">
        <v>81</v>
      </c>
      <c r="Z28" s="27" t="s">
        <v>82</v>
      </c>
      <c r="AA28" s="28" t="s">
        <v>190</v>
      </c>
      <c r="AB28" s="28" t="s">
        <v>79</v>
      </c>
      <c r="AC28" s="28" t="s">
        <v>80</v>
      </c>
      <c r="AD28" s="28" t="s">
        <v>80</v>
      </c>
      <c r="AE28" s="28" t="s">
        <v>191</v>
      </c>
      <c r="AF28" s="28" t="s">
        <v>73</v>
      </c>
      <c r="AG28" s="28" t="s">
        <v>192</v>
      </c>
      <c r="AH28" s="28" t="s">
        <v>193</v>
      </c>
      <c r="AI28" s="30" t="s">
        <v>90</v>
      </c>
      <c r="AJ28" s="38">
        <v>4.5</v>
      </c>
      <c r="AK28" s="28">
        <v>498</v>
      </c>
      <c r="AL28" s="28"/>
      <c r="AM28" s="28"/>
      <c r="AN28" s="28">
        <v>0</v>
      </c>
      <c r="AO28" s="28">
        <f t="shared" si="0"/>
        <v>498</v>
      </c>
      <c r="AP28" s="16" t="s">
        <v>34</v>
      </c>
      <c r="AQ28" s="16"/>
      <c r="AR28" s="16"/>
      <c r="AS28" s="16"/>
      <c r="AT28" s="16"/>
      <c r="AU28" s="16"/>
      <c r="AV28" s="16"/>
      <c r="AW28" s="16"/>
      <c r="AX28" s="16"/>
      <c r="AY28" s="17" t="s">
        <v>35</v>
      </c>
      <c r="AZ28" s="17" t="s">
        <v>34</v>
      </c>
      <c r="BA28" s="17" t="s">
        <v>34</v>
      </c>
      <c r="BB28" s="17" t="s">
        <v>34</v>
      </c>
      <c r="BC28" s="17" t="s">
        <v>36</v>
      </c>
      <c r="BD28" s="17" t="s">
        <v>35</v>
      </c>
      <c r="BE28" s="16"/>
      <c r="BF28" s="18">
        <v>45636</v>
      </c>
      <c r="BG28" s="18">
        <v>45658</v>
      </c>
    </row>
    <row r="29" spans="1:59" ht="13.5" customHeight="1">
      <c r="A29" s="15">
        <f t="shared" si="1"/>
        <v>27</v>
      </c>
      <c r="B29" s="16"/>
      <c r="C29" s="25" t="s">
        <v>75</v>
      </c>
      <c r="D29" s="15" t="s">
        <v>66</v>
      </c>
      <c r="E29" s="15" t="s">
        <v>61</v>
      </c>
      <c r="F29" s="15" t="s">
        <v>59</v>
      </c>
      <c r="G29" s="15" t="s">
        <v>67</v>
      </c>
      <c r="H29" s="16"/>
      <c r="I29" s="16"/>
      <c r="J29" s="17" t="s">
        <v>34</v>
      </c>
      <c r="K29" s="16"/>
      <c r="L29" s="27" t="s">
        <v>78</v>
      </c>
      <c r="M29" s="27" t="s">
        <v>79</v>
      </c>
      <c r="N29" s="27" t="s">
        <v>80</v>
      </c>
      <c r="O29" s="27" t="s">
        <v>80</v>
      </c>
      <c r="P29" s="27" t="s">
        <v>81</v>
      </c>
      <c r="Q29" s="27" t="s">
        <v>82</v>
      </c>
      <c r="R29" s="28">
        <v>7480002036</v>
      </c>
      <c r="S29" s="28">
        <v>530577410</v>
      </c>
      <c r="T29" s="29" t="s">
        <v>83</v>
      </c>
      <c r="U29" s="27" t="s">
        <v>78</v>
      </c>
      <c r="V29" s="27" t="s">
        <v>79</v>
      </c>
      <c r="W29" s="27" t="s">
        <v>80</v>
      </c>
      <c r="X29" s="27" t="s">
        <v>80</v>
      </c>
      <c r="Y29" s="27" t="s">
        <v>81</v>
      </c>
      <c r="Z29" s="27" t="s">
        <v>82</v>
      </c>
      <c r="AA29" s="28" t="s">
        <v>194</v>
      </c>
      <c r="AB29" s="28" t="s">
        <v>79</v>
      </c>
      <c r="AC29" s="28" t="s">
        <v>80</v>
      </c>
      <c r="AD29" s="28" t="s">
        <v>195</v>
      </c>
      <c r="AE29" s="28" t="s">
        <v>261</v>
      </c>
      <c r="AF29" s="28" t="s">
        <v>261</v>
      </c>
      <c r="AG29" s="28" t="s">
        <v>196</v>
      </c>
      <c r="AH29" s="28" t="s">
        <v>197</v>
      </c>
      <c r="AI29" s="30" t="s">
        <v>108</v>
      </c>
      <c r="AJ29" s="38">
        <v>16</v>
      </c>
      <c r="AK29" s="28">
        <v>10799</v>
      </c>
      <c r="AL29" s="28">
        <v>26792</v>
      </c>
      <c r="AM29" s="28"/>
      <c r="AN29" s="28">
        <v>0</v>
      </c>
      <c r="AO29" s="28">
        <f t="shared" si="0"/>
        <v>37591</v>
      </c>
      <c r="AP29" s="16" t="s">
        <v>34</v>
      </c>
      <c r="AQ29" s="16"/>
      <c r="AR29" s="16"/>
      <c r="AS29" s="16"/>
      <c r="AT29" s="16"/>
      <c r="AU29" s="16"/>
      <c r="AV29" s="16"/>
      <c r="AW29" s="16"/>
      <c r="AX29" s="16"/>
      <c r="AY29" s="17" t="s">
        <v>35</v>
      </c>
      <c r="AZ29" s="17" t="s">
        <v>34</v>
      </c>
      <c r="BA29" s="17" t="s">
        <v>34</v>
      </c>
      <c r="BB29" s="17" t="s">
        <v>34</v>
      </c>
      <c r="BC29" s="17" t="s">
        <v>36</v>
      </c>
      <c r="BD29" s="17" t="s">
        <v>35</v>
      </c>
      <c r="BE29" s="16"/>
      <c r="BF29" s="18">
        <v>45636</v>
      </c>
      <c r="BG29" s="18">
        <v>45658</v>
      </c>
    </row>
    <row r="30" spans="1:59" ht="13.5" customHeight="1">
      <c r="A30" s="15">
        <f t="shared" si="1"/>
        <v>28</v>
      </c>
      <c r="B30" s="16"/>
      <c r="C30" s="25" t="s">
        <v>75</v>
      </c>
      <c r="D30" s="15" t="s">
        <v>66</v>
      </c>
      <c r="E30" s="15" t="s">
        <v>61</v>
      </c>
      <c r="F30" s="15" t="s">
        <v>59</v>
      </c>
      <c r="G30" s="15" t="s">
        <v>67</v>
      </c>
      <c r="H30" s="16"/>
      <c r="I30" s="16"/>
      <c r="J30" s="17" t="s">
        <v>34</v>
      </c>
      <c r="K30" s="16"/>
      <c r="L30" s="27" t="s">
        <v>78</v>
      </c>
      <c r="M30" s="27" t="s">
        <v>79</v>
      </c>
      <c r="N30" s="27" t="s">
        <v>80</v>
      </c>
      <c r="O30" s="27" t="s">
        <v>80</v>
      </c>
      <c r="P30" s="27" t="s">
        <v>81</v>
      </c>
      <c r="Q30" s="27" t="s">
        <v>82</v>
      </c>
      <c r="R30" s="28">
        <v>7480002036</v>
      </c>
      <c r="S30" s="28">
        <v>530577410</v>
      </c>
      <c r="T30" s="29" t="s">
        <v>83</v>
      </c>
      <c r="U30" s="27" t="s">
        <v>78</v>
      </c>
      <c r="V30" s="27" t="s">
        <v>79</v>
      </c>
      <c r="W30" s="27" t="s">
        <v>80</v>
      </c>
      <c r="X30" s="27" t="s">
        <v>80</v>
      </c>
      <c r="Y30" s="27" t="s">
        <v>81</v>
      </c>
      <c r="Z30" s="27" t="s">
        <v>82</v>
      </c>
      <c r="AA30" s="28" t="s">
        <v>198</v>
      </c>
      <c r="AB30" s="28" t="s">
        <v>79</v>
      </c>
      <c r="AC30" s="28" t="s">
        <v>80</v>
      </c>
      <c r="AD30" s="28" t="s">
        <v>199</v>
      </c>
      <c r="AE30" s="28" t="s">
        <v>261</v>
      </c>
      <c r="AF30" s="28" t="s">
        <v>261</v>
      </c>
      <c r="AG30" s="28" t="s">
        <v>200</v>
      </c>
      <c r="AH30" s="28" t="s">
        <v>201</v>
      </c>
      <c r="AI30" s="30" t="s">
        <v>108</v>
      </c>
      <c r="AJ30" s="38">
        <v>4.5</v>
      </c>
      <c r="AK30" s="28">
        <v>146</v>
      </c>
      <c r="AL30" s="28">
        <v>356</v>
      </c>
      <c r="AM30" s="28"/>
      <c r="AN30" s="28">
        <v>0</v>
      </c>
      <c r="AO30" s="28">
        <f t="shared" si="0"/>
        <v>502</v>
      </c>
      <c r="AP30" s="16" t="s">
        <v>34</v>
      </c>
      <c r="AQ30" s="16"/>
      <c r="AR30" s="16"/>
      <c r="AS30" s="16"/>
      <c r="AT30" s="16"/>
      <c r="AU30" s="16"/>
      <c r="AV30" s="16"/>
      <c r="AW30" s="16"/>
      <c r="AX30" s="16"/>
      <c r="AY30" s="17" t="s">
        <v>35</v>
      </c>
      <c r="AZ30" s="17" t="s">
        <v>34</v>
      </c>
      <c r="BA30" s="17" t="s">
        <v>34</v>
      </c>
      <c r="BB30" s="17" t="s">
        <v>34</v>
      </c>
      <c r="BC30" s="17" t="s">
        <v>36</v>
      </c>
      <c r="BD30" s="17" t="s">
        <v>35</v>
      </c>
      <c r="BE30" s="16"/>
      <c r="BF30" s="18">
        <v>45636</v>
      </c>
      <c r="BG30" s="18">
        <v>45658</v>
      </c>
    </row>
    <row r="31" spans="1:59" ht="13.5" customHeight="1">
      <c r="A31" s="15">
        <f t="shared" si="1"/>
        <v>29</v>
      </c>
      <c r="B31" s="16"/>
      <c r="C31" s="25" t="s">
        <v>75</v>
      </c>
      <c r="D31" s="15" t="s">
        <v>66</v>
      </c>
      <c r="E31" s="15" t="s">
        <v>61</v>
      </c>
      <c r="F31" s="15" t="s">
        <v>59</v>
      </c>
      <c r="G31" s="15" t="s">
        <v>67</v>
      </c>
      <c r="H31" s="16"/>
      <c r="I31" s="16"/>
      <c r="J31" s="17" t="s">
        <v>34</v>
      </c>
      <c r="K31" s="16"/>
      <c r="L31" s="27" t="s">
        <v>78</v>
      </c>
      <c r="M31" s="27" t="s">
        <v>79</v>
      </c>
      <c r="N31" s="27" t="s">
        <v>80</v>
      </c>
      <c r="O31" s="27" t="s">
        <v>80</v>
      </c>
      <c r="P31" s="27" t="s">
        <v>81</v>
      </c>
      <c r="Q31" s="27" t="s">
        <v>82</v>
      </c>
      <c r="R31" s="28">
        <v>7480002036</v>
      </c>
      <c r="S31" s="28">
        <v>530577410</v>
      </c>
      <c r="T31" s="29" t="s">
        <v>83</v>
      </c>
      <c r="U31" s="27" t="s">
        <v>78</v>
      </c>
      <c r="V31" s="27" t="s">
        <v>79</v>
      </c>
      <c r="W31" s="27" t="s">
        <v>80</v>
      </c>
      <c r="X31" s="27" t="s">
        <v>80</v>
      </c>
      <c r="Y31" s="27" t="s">
        <v>81</v>
      </c>
      <c r="Z31" s="27" t="s">
        <v>82</v>
      </c>
      <c r="AA31" s="28" t="s">
        <v>202</v>
      </c>
      <c r="AB31" s="28" t="s">
        <v>79</v>
      </c>
      <c r="AC31" s="28" t="s">
        <v>80</v>
      </c>
      <c r="AD31" s="28" t="s">
        <v>168</v>
      </c>
      <c r="AE31" s="28" t="s">
        <v>261</v>
      </c>
      <c r="AF31" s="28" t="s">
        <v>261</v>
      </c>
      <c r="AG31" s="28" t="s">
        <v>203</v>
      </c>
      <c r="AH31" s="28" t="s">
        <v>204</v>
      </c>
      <c r="AI31" s="30" t="s">
        <v>95</v>
      </c>
      <c r="AJ31" s="38">
        <v>4.5</v>
      </c>
      <c r="AK31" s="28">
        <v>138</v>
      </c>
      <c r="AL31" s="28"/>
      <c r="AM31" s="28"/>
      <c r="AN31" s="28">
        <v>0</v>
      </c>
      <c r="AO31" s="28">
        <f t="shared" si="0"/>
        <v>138</v>
      </c>
      <c r="AP31" s="16" t="s">
        <v>34</v>
      </c>
      <c r="AQ31" s="16"/>
      <c r="AR31" s="16"/>
      <c r="AS31" s="16"/>
      <c r="AT31" s="16"/>
      <c r="AU31" s="16"/>
      <c r="AV31" s="16"/>
      <c r="AW31" s="16"/>
      <c r="AX31" s="16"/>
      <c r="AY31" s="17" t="s">
        <v>35</v>
      </c>
      <c r="AZ31" s="17" t="s">
        <v>34</v>
      </c>
      <c r="BA31" s="17" t="s">
        <v>34</v>
      </c>
      <c r="BB31" s="17" t="s">
        <v>34</v>
      </c>
      <c r="BC31" s="17" t="s">
        <v>36</v>
      </c>
      <c r="BD31" s="17" t="s">
        <v>35</v>
      </c>
      <c r="BE31" s="16"/>
      <c r="BF31" s="18">
        <v>45636</v>
      </c>
      <c r="BG31" s="18">
        <v>45658</v>
      </c>
    </row>
    <row r="32" spans="1:59" ht="13.5" customHeight="1">
      <c r="A32" s="15">
        <f t="shared" si="1"/>
        <v>30</v>
      </c>
      <c r="B32" s="16"/>
      <c r="C32" s="25" t="s">
        <v>75</v>
      </c>
      <c r="D32" s="15" t="s">
        <v>66</v>
      </c>
      <c r="E32" s="15" t="s">
        <v>61</v>
      </c>
      <c r="F32" s="15" t="s">
        <v>59</v>
      </c>
      <c r="G32" s="15" t="s">
        <v>67</v>
      </c>
      <c r="H32" s="16"/>
      <c r="I32" s="16"/>
      <c r="J32" s="17" t="s">
        <v>34</v>
      </c>
      <c r="K32" s="16"/>
      <c r="L32" s="27" t="s">
        <v>78</v>
      </c>
      <c r="M32" s="27" t="s">
        <v>79</v>
      </c>
      <c r="N32" s="27" t="s">
        <v>80</v>
      </c>
      <c r="O32" s="27" t="s">
        <v>80</v>
      </c>
      <c r="P32" s="27" t="s">
        <v>81</v>
      </c>
      <c r="Q32" s="27" t="s">
        <v>82</v>
      </c>
      <c r="R32" s="28">
        <v>7480002036</v>
      </c>
      <c r="S32" s="28">
        <v>530577410</v>
      </c>
      <c r="T32" s="29" t="s">
        <v>83</v>
      </c>
      <c r="U32" s="27" t="s">
        <v>78</v>
      </c>
      <c r="V32" s="27" t="s">
        <v>79</v>
      </c>
      <c r="W32" s="27" t="s">
        <v>80</v>
      </c>
      <c r="X32" s="27" t="s">
        <v>80</v>
      </c>
      <c r="Y32" s="27" t="s">
        <v>81</v>
      </c>
      <c r="Z32" s="27" t="s">
        <v>82</v>
      </c>
      <c r="AA32" s="28" t="s">
        <v>198</v>
      </c>
      <c r="AB32" s="28" t="s">
        <v>79</v>
      </c>
      <c r="AC32" s="28" t="s">
        <v>80</v>
      </c>
      <c r="AD32" s="28" t="s">
        <v>199</v>
      </c>
      <c r="AE32" s="28" t="s">
        <v>261</v>
      </c>
      <c r="AF32" s="28" t="s">
        <v>261</v>
      </c>
      <c r="AG32" s="28" t="s">
        <v>205</v>
      </c>
      <c r="AH32" s="28" t="s">
        <v>206</v>
      </c>
      <c r="AI32" s="30" t="s">
        <v>108</v>
      </c>
      <c r="AJ32" s="38">
        <v>25</v>
      </c>
      <c r="AK32" s="28">
        <v>2321</v>
      </c>
      <c r="AL32" s="28"/>
      <c r="AM32" s="28"/>
      <c r="AN32" s="28">
        <v>0</v>
      </c>
      <c r="AO32" s="28">
        <f t="shared" si="0"/>
        <v>2321</v>
      </c>
      <c r="AP32" s="16" t="s">
        <v>34</v>
      </c>
      <c r="AQ32" s="16"/>
      <c r="AR32" s="16"/>
      <c r="AS32" s="16"/>
      <c r="AT32" s="16"/>
      <c r="AU32" s="16"/>
      <c r="AV32" s="16"/>
      <c r="AW32" s="16"/>
      <c r="AX32" s="16"/>
      <c r="AY32" s="17" t="s">
        <v>35</v>
      </c>
      <c r="AZ32" s="17" t="s">
        <v>34</v>
      </c>
      <c r="BA32" s="17" t="s">
        <v>34</v>
      </c>
      <c r="BB32" s="17" t="s">
        <v>34</v>
      </c>
      <c r="BC32" s="17" t="s">
        <v>36</v>
      </c>
      <c r="BD32" s="17" t="s">
        <v>35</v>
      </c>
      <c r="BE32" s="16"/>
      <c r="BF32" s="18">
        <v>45636</v>
      </c>
      <c r="BG32" s="18">
        <v>45658</v>
      </c>
    </row>
    <row r="33" spans="1:59" ht="13.5" customHeight="1">
      <c r="A33" s="15">
        <f t="shared" si="1"/>
        <v>31</v>
      </c>
      <c r="B33" s="16"/>
      <c r="C33" s="25" t="s">
        <v>75</v>
      </c>
      <c r="D33" s="15" t="s">
        <v>66</v>
      </c>
      <c r="E33" s="15" t="s">
        <v>61</v>
      </c>
      <c r="F33" s="15" t="s">
        <v>59</v>
      </c>
      <c r="G33" s="15" t="s">
        <v>67</v>
      </c>
      <c r="H33" s="16"/>
      <c r="I33" s="16"/>
      <c r="J33" s="17" t="s">
        <v>34</v>
      </c>
      <c r="K33" s="16"/>
      <c r="L33" s="27" t="s">
        <v>78</v>
      </c>
      <c r="M33" s="27" t="s">
        <v>79</v>
      </c>
      <c r="N33" s="27" t="s">
        <v>80</v>
      </c>
      <c r="O33" s="27" t="s">
        <v>80</v>
      </c>
      <c r="P33" s="27" t="s">
        <v>81</v>
      </c>
      <c r="Q33" s="27" t="s">
        <v>82</v>
      </c>
      <c r="R33" s="28">
        <v>7480002036</v>
      </c>
      <c r="S33" s="28">
        <v>530577410</v>
      </c>
      <c r="T33" s="29" t="s">
        <v>83</v>
      </c>
      <c r="U33" s="27" t="s">
        <v>78</v>
      </c>
      <c r="V33" s="27" t="s">
        <v>79</v>
      </c>
      <c r="W33" s="27" t="s">
        <v>80</v>
      </c>
      <c r="X33" s="27" t="s">
        <v>80</v>
      </c>
      <c r="Y33" s="27" t="s">
        <v>81</v>
      </c>
      <c r="Z33" s="27" t="s">
        <v>82</v>
      </c>
      <c r="AA33" s="28" t="s">
        <v>207</v>
      </c>
      <c r="AB33" s="28" t="s">
        <v>79</v>
      </c>
      <c r="AC33" s="28" t="s">
        <v>80</v>
      </c>
      <c r="AD33" s="28" t="s">
        <v>80</v>
      </c>
      <c r="AE33" s="28" t="s">
        <v>135</v>
      </c>
      <c r="AF33" s="28" t="s">
        <v>208</v>
      </c>
      <c r="AG33" s="28" t="s">
        <v>209</v>
      </c>
      <c r="AH33" s="28" t="s">
        <v>210</v>
      </c>
      <c r="AI33" s="30" t="s">
        <v>90</v>
      </c>
      <c r="AJ33" s="38">
        <v>4.5</v>
      </c>
      <c r="AK33" s="28">
        <v>368</v>
      </c>
      <c r="AL33" s="28"/>
      <c r="AM33" s="28"/>
      <c r="AN33" s="28">
        <v>0</v>
      </c>
      <c r="AO33" s="28">
        <f t="shared" si="0"/>
        <v>368</v>
      </c>
      <c r="AP33" s="16" t="s">
        <v>34</v>
      </c>
      <c r="AQ33" s="16"/>
      <c r="AR33" s="16"/>
      <c r="AS33" s="16"/>
      <c r="AT33" s="16"/>
      <c r="AU33" s="16"/>
      <c r="AV33" s="16"/>
      <c r="AW33" s="16"/>
      <c r="AX33" s="16"/>
      <c r="AY33" s="17" t="s">
        <v>35</v>
      </c>
      <c r="AZ33" s="17" t="s">
        <v>34</v>
      </c>
      <c r="BA33" s="17" t="s">
        <v>34</v>
      </c>
      <c r="BB33" s="17" t="s">
        <v>34</v>
      </c>
      <c r="BC33" s="17" t="s">
        <v>36</v>
      </c>
      <c r="BD33" s="17" t="s">
        <v>35</v>
      </c>
      <c r="BE33" s="16"/>
      <c r="BF33" s="18">
        <v>45636</v>
      </c>
      <c r="BG33" s="18">
        <v>45658</v>
      </c>
    </row>
    <row r="34" spans="1:59" ht="13.5" customHeight="1">
      <c r="A34" s="15">
        <f t="shared" si="1"/>
        <v>32</v>
      </c>
      <c r="B34" s="16"/>
      <c r="C34" s="25" t="s">
        <v>75</v>
      </c>
      <c r="D34" s="15" t="s">
        <v>66</v>
      </c>
      <c r="E34" s="15" t="s">
        <v>61</v>
      </c>
      <c r="F34" s="15" t="s">
        <v>59</v>
      </c>
      <c r="G34" s="15" t="s">
        <v>67</v>
      </c>
      <c r="H34" s="16"/>
      <c r="I34" s="16"/>
      <c r="J34" s="17" t="s">
        <v>34</v>
      </c>
      <c r="K34" s="16"/>
      <c r="L34" s="27" t="s">
        <v>78</v>
      </c>
      <c r="M34" s="27" t="s">
        <v>79</v>
      </c>
      <c r="N34" s="27" t="s">
        <v>80</v>
      </c>
      <c r="O34" s="27" t="s">
        <v>80</v>
      </c>
      <c r="P34" s="27" t="s">
        <v>81</v>
      </c>
      <c r="Q34" s="27" t="s">
        <v>82</v>
      </c>
      <c r="R34" s="28">
        <v>7480002036</v>
      </c>
      <c r="S34" s="28">
        <v>530577410</v>
      </c>
      <c r="T34" s="29" t="s">
        <v>83</v>
      </c>
      <c r="U34" s="27" t="s">
        <v>78</v>
      </c>
      <c r="V34" s="27" t="s">
        <v>79</v>
      </c>
      <c r="W34" s="27" t="s">
        <v>80</v>
      </c>
      <c r="X34" s="27" t="s">
        <v>80</v>
      </c>
      <c r="Y34" s="27" t="s">
        <v>81</v>
      </c>
      <c r="Z34" s="27" t="s">
        <v>82</v>
      </c>
      <c r="AA34" s="28" t="s">
        <v>211</v>
      </c>
      <c r="AB34" s="28" t="s">
        <v>79</v>
      </c>
      <c r="AC34" s="28" t="s">
        <v>80</v>
      </c>
      <c r="AD34" s="28" t="s">
        <v>80</v>
      </c>
      <c r="AE34" s="28" t="s">
        <v>135</v>
      </c>
      <c r="AF34" s="28" t="s">
        <v>212</v>
      </c>
      <c r="AG34" s="28" t="s">
        <v>213</v>
      </c>
      <c r="AH34" s="28" t="s">
        <v>214</v>
      </c>
      <c r="AI34" s="30" t="s">
        <v>90</v>
      </c>
      <c r="AJ34" s="38">
        <v>4.5</v>
      </c>
      <c r="AK34" s="28">
        <v>66</v>
      </c>
      <c r="AL34" s="28"/>
      <c r="AM34" s="28"/>
      <c r="AN34" s="28">
        <v>0</v>
      </c>
      <c r="AO34" s="28">
        <f t="shared" si="0"/>
        <v>66</v>
      </c>
      <c r="AP34" s="16" t="s">
        <v>34</v>
      </c>
      <c r="AQ34" s="16"/>
      <c r="AR34" s="16"/>
      <c r="AS34" s="16"/>
      <c r="AT34" s="16"/>
      <c r="AU34" s="16"/>
      <c r="AV34" s="16"/>
      <c r="AW34" s="16"/>
      <c r="AX34" s="16"/>
      <c r="AY34" s="17" t="s">
        <v>35</v>
      </c>
      <c r="AZ34" s="17" t="s">
        <v>34</v>
      </c>
      <c r="BA34" s="17" t="s">
        <v>34</v>
      </c>
      <c r="BB34" s="17" t="s">
        <v>34</v>
      </c>
      <c r="BC34" s="17" t="s">
        <v>36</v>
      </c>
      <c r="BD34" s="17" t="s">
        <v>35</v>
      </c>
      <c r="BE34" s="16"/>
      <c r="BF34" s="18">
        <v>45636</v>
      </c>
      <c r="BG34" s="18">
        <v>45658</v>
      </c>
    </row>
    <row r="35" spans="1:59" ht="13.5" customHeight="1">
      <c r="A35" s="15">
        <f t="shared" si="1"/>
        <v>33</v>
      </c>
      <c r="B35" s="16"/>
      <c r="C35" s="25" t="s">
        <v>75</v>
      </c>
      <c r="D35" s="15" t="s">
        <v>66</v>
      </c>
      <c r="E35" s="15" t="s">
        <v>61</v>
      </c>
      <c r="F35" s="15" t="s">
        <v>59</v>
      </c>
      <c r="G35" s="15" t="s">
        <v>67</v>
      </c>
      <c r="H35" s="16"/>
      <c r="I35" s="16"/>
      <c r="J35" s="17" t="s">
        <v>34</v>
      </c>
      <c r="K35" s="16"/>
      <c r="L35" s="27" t="s">
        <v>78</v>
      </c>
      <c r="M35" s="27" t="s">
        <v>79</v>
      </c>
      <c r="N35" s="27" t="s">
        <v>80</v>
      </c>
      <c r="O35" s="27" t="s">
        <v>80</v>
      </c>
      <c r="P35" s="27" t="s">
        <v>81</v>
      </c>
      <c r="Q35" s="27" t="s">
        <v>82</v>
      </c>
      <c r="R35" s="28">
        <v>7480002036</v>
      </c>
      <c r="S35" s="28">
        <v>530577410</v>
      </c>
      <c r="T35" s="29" t="s">
        <v>83</v>
      </c>
      <c r="U35" s="27" t="s">
        <v>78</v>
      </c>
      <c r="V35" s="27" t="s">
        <v>79</v>
      </c>
      <c r="W35" s="27" t="s">
        <v>80</v>
      </c>
      <c r="X35" s="27" t="s">
        <v>80</v>
      </c>
      <c r="Y35" s="27" t="s">
        <v>81</v>
      </c>
      <c r="Z35" s="27" t="s">
        <v>82</v>
      </c>
      <c r="AA35" s="28" t="s">
        <v>215</v>
      </c>
      <c r="AB35" s="28" t="s">
        <v>79</v>
      </c>
      <c r="AC35" s="28" t="s">
        <v>80</v>
      </c>
      <c r="AD35" s="28" t="s">
        <v>80</v>
      </c>
      <c r="AE35" s="28" t="s">
        <v>216</v>
      </c>
      <c r="AF35" s="28" t="s">
        <v>73</v>
      </c>
      <c r="AG35" s="28" t="s">
        <v>217</v>
      </c>
      <c r="AH35" s="28" t="s">
        <v>218</v>
      </c>
      <c r="AI35" s="30" t="s">
        <v>90</v>
      </c>
      <c r="AJ35" s="38">
        <v>4.5</v>
      </c>
      <c r="AK35" s="28">
        <v>128</v>
      </c>
      <c r="AL35" s="28"/>
      <c r="AM35" s="28"/>
      <c r="AN35" s="28">
        <v>0</v>
      </c>
      <c r="AO35" s="28">
        <f t="shared" si="0"/>
        <v>128</v>
      </c>
      <c r="AP35" s="16" t="s">
        <v>34</v>
      </c>
      <c r="AQ35" s="16"/>
      <c r="AR35" s="16"/>
      <c r="AS35" s="16"/>
      <c r="AT35" s="16"/>
      <c r="AU35" s="16"/>
      <c r="AV35" s="16"/>
      <c r="AW35" s="16"/>
      <c r="AX35" s="16"/>
      <c r="AY35" s="17" t="s">
        <v>35</v>
      </c>
      <c r="AZ35" s="17" t="s">
        <v>34</v>
      </c>
      <c r="BA35" s="17" t="s">
        <v>34</v>
      </c>
      <c r="BB35" s="17" t="s">
        <v>34</v>
      </c>
      <c r="BC35" s="17" t="s">
        <v>36</v>
      </c>
      <c r="BD35" s="17" t="s">
        <v>35</v>
      </c>
      <c r="BE35" s="16"/>
      <c r="BF35" s="18">
        <v>45636</v>
      </c>
      <c r="BG35" s="18">
        <v>45658</v>
      </c>
    </row>
    <row r="36" spans="1:59" ht="13.5" customHeight="1">
      <c r="A36" s="15">
        <f t="shared" si="1"/>
        <v>34</v>
      </c>
      <c r="B36" s="16"/>
      <c r="C36" s="25" t="s">
        <v>75</v>
      </c>
      <c r="D36" s="15" t="s">
        <v>66</v>
      </c>
      <c r="E36" s="15" t="s">
        <v>61</v>
      </c>
      <c r="F36" s="15" t="s">
        <v>59</v>
      </c>
      <c r="G36" s="15" t="s">
        <v>67</v>
      </c>
      <c r="H36" s="16"/>
      <c r="I36" s="16"/>
      <c r="J36" s="17" t="s">
        <v>34</v>
      </c>
      <c r="K36" s="16"/>
      <c r="L36" s="27" t="s">
        <v>78</v>
      </c>
      <c r="M36" s="27" t="s">
        <v>79</v>
      </c>
      <c r="N36" s="27" t="s">
        <v>80</v>
      </c>
      <c r="O36" s="27" t="s">
        <v>80</v>
      </c>
      <c r="P36" s="27" t="s">
        <v>81</v>
      </c>
      <c r="Q36" s="27" t="s">
        <v>82</v>
      </c>
      <c r="R36" s="28">
        <v>7480002036</v>
      </c>
      <c r="S36" s="28">
        <v>530577410</v>
      </c>
      <c r="T36" s="29" t="s">
        <v>83</v>
      </c>
      <c r="U36" s="27" t="s">
        <v>78</v>
      </c>
      <c r="V36" s="27" t="s">
        <v>79</v>
      </c>
      <c r="W36" s="27" t="s">
        <v>80</v>
      </c>
      <c r="X36" s="27" t="s">
        <v>80</v>
      </c>
      <c r="Y36" s="27" t="s">
        <v>81</v>
      </c>
      <c r="Z36" s="27" t="s">
        <v>82</v>
      </c>
      <c r="AA36" s="28" t="s">
        <v>219</v>
      </c>
      <c r="AB36" s="28" t="s">
        <v>79</v>
      </c>
      <c r="AC36" s="28" t="s">
        <v>80</v>
      </c>
      <c r="AD36" s="28" t="s">
        <v>80</v>
      </c>
      <c r="AE36" s="28" t="s">
        <v>220</v>
      </c>
      <c r="AF36" s="28" t="s">
        <v>221</v>
      </c>
      <c r="AG36" s="28" t="s">
        <v>222</v>
      </c>
      <c r="AH36" s="28" t="s">
        <v>223</v>
      </c>
      <c r="AI36" s="30" t="s">
        <v>90</v>
      </c>
      <c r="AJ36" s="38">
        <v>13</v>
      </c>
      <c r="AK36" s="28">
        <v>5823</v>
      </c>
      <c r="AL36" s="28"/>
      <c r="AM36" s="28"/>
      <c r="AN36" s="28">
        <v>0</v>
      </c>
      <c r="AO36" s="28">
        <f t="shared" si="0"/>
        <v>5823</v>
      </c>
      <c r="AP36" s="16" t="s">
        <v>34</v>
      </c>
      <c r="AQ36" s="16"/>
      <c r="AR36" s="16"/>
      <c r="AS36" s="16"/>
      <c r="AT36" s="16"/>
      <c r="AU36" s="16"/>
      <c r="AV36" s="16"/>
      <c r="AW36" s="16"/>
      <c r="AX36" s="16"/>
      <c r="AY36" s="17" t="s">
        <v>35</v>
      </c>
      <c r="AZ36" s="17" t="s">
        <v>34</v>
      </c>
      <c r="BA36" s="17" t="s">
        <v>34</v>
      </c>
      <c r="BB36" s="17" t="s">
        <v>34</v>
      </c>
      <c r="BC36" s="17" t="s">
        <v>36</v>
      </c>
      <c r="BD36" s="17" t="s">
        <v>35</v>
      </c>
      <c r="BE36" s="16"/>
      <c r="BF36" s="18">
        <v>45636</v>
      </c>
      <c r="BG36" s="18">
        <v>45658</v>
      </c>
    </row>
    <row r="37" spans="1:59">
      <c r="A37" s="15">
        <f t="shared" si="1"/>
        <v>35</v>
      </c>
      <c r="B37" s="16"/>
      <c r="C37" s="25" t="s">
        <v>75</v>
      </c>
      <c r="D37" s="15" t="s">
        <v>66</v>
      </c>
      <c r="E37" s="15" t="s">
        <v>61</v>
      </c>
      <c r="F37" s="15" t="s">
        <v>59</v>
      </c>
      <c r="G37" s="15" t="s">
        <v>67</v>
      </c>
      <c r="H37" s="16"/>
      <c r="I37" s="16"/>
      <c r="J37" s="17" t="s">
        <v>34</v>
      </c>
      <c r="K37" s="16"/>
      <c r="L37" s="27" t="s">
        <v>78</v>
      </c>
      <c r="M37" s="27" t="s">
        <v>79</v>
      </c>
      <c r="N37" s="27" t="s">
        <v>80</v>
      </c>
      <c r="O37" s="27" t="s">
        <v>80</v>
      </c>
      <c r="P37" s="27" t="s">
        <v>81</v>
      </c>
      <c r="Q37" s="27" t="s">
        <v>82</v>
      </c>
      <c r="R37" s="28">
        <v>7480002036</v>
      </c>
      <c r="S37" s="28">
        <v>530577410</v>
      </c>
      <c r="T37" s="29" t="s">
        <v>83</v>
      </c>
      <c r="U37" s="27" t="s">
        <v>78</v>
      </c>
      <c r="V37" s="27" t="s">
        <v>79</v>
      </c>
      <c r="W37" s="27" t="s">
        <v>80</v>
      </c>
      <c r="X37" s="27" t="s">
        <v>80</v>
      </c>
      <c r="Y37" s="27" t="s">
        <v>81</v>
      </c>
      <c r="Z37" s="27" t="s">
        <v>82</v>
      </c>
      <c r="AA37" s="28" t="s">
        <v>224</v>
      </c>
      <c r="AB37" s="28" t="s">
        <v>79</v>
      </c>
      <c r="AC37" s="28" t="s">
        <v>80</v>
      </c>
      <c r="AD37" s="28" t="s">
        <v>86</v>
      </c>
      <c r="AE37" s="28" t="s">
        <v>261</v>
      </c>
      <c r="AF37" s="28" t="s">
        <v>261</v>
      </c>
      <c r="AG37" s="28" t="s">
        <v>225</v>
      </c>
      <c r="AH37" s="28" t="s">
        <v>226</v>
      </c>
      <c r="AI37" s="30" t="s">
        <v>95</v>
      </c>
      <c r="AJ37" s="38">
        <v>4.5</v>
      </c>
      <c r="AK37" s="28">
        <v>262</v>
      </c>
      <c r="AL37" s="28"/>
      <c r="AM37" s="28"/>
      <c r="AN37" s="28">
        <v>0</v>
      </c>
      <c r="AO37" s="28">
        <f t="shared" si="0"/>
        <v>262</v>
      </c>
      <c r="AP37" s="16" t="s">
        <v>34</v>
      </c>
      <c r="AQ37" s="16"/>
      <c r="AR37" s="16"/>
      <c r="AS37" s="16"/>
      <c r="AT37" s="16"/>
      <c r="AU37" s="16"/>
      <c r="AV37" s="16"/>
      <c r="AW37" s="16"/>
      <c r="AX37" s="16"/>
      <c r="AY37" s="17" t="s">
        <v>35</v>
      </c>
      <c r="AZ37" s="17" t="s">
        <v>34</v>
      </c>
      <c r="BA37" s="17" t="s">
        <v>34</v>
      </c>
      <c r="BB37" s="17" t="s">
        <v>34</v>
      </c>
      <c r="BC37" s="17" t="s">
        <v>36</v>
      </c>
      <c r="BD37" s="17" t="s">
        <v>35</v>
      </c>
      <c r="BE37" s="16"/>
      <c r="BF37" s="18">
        <v>45636</v>
      </c>
      <c r="BG37" s="18">
        <v>45658</v>
      </c>
    </row>
    <row r="38" spans="1:59">
      <c r="A38" s="15">
        <f t="shared" si="1"/>
        <v>36</v>
      </c>
      <c r="B38" s="16"/>
      <c r="C38" s="25" t="s">
        <v>75</v>
      </c>
      <c r="D38" s="15" t="s">
        <v>66</v>
      </c>
      <c r="E38" s="15" t="s">
        <v>61</v>
      </c>
      <c r="F38" s="24" t="s">
        <v>59</v>
      </c>
      <c r="G38" s="15" t="s">
        <v>67</v>
      </c>
      <c r="H38" s="16"/>
      <c r="I38" s="16"/>
      <c r="J38" s="17" t="s">
        <v>34</v>
      </c>
      <c r="K38" s="16"/>
      <c r="L38" s="27" t="s">
        <v>78</v>
      </c>
      <c r="M38" s="27" t="s">
        <v>79</v>
      </c>
      <c r="N38" s="27" t="s">
        <v>80</v>
      </c>
      <c r="O38" s="27" t="s">
        <v>80</v>
      </c>
      <c r="P38" s="27" t="s">
        <v>81</v>
      </c>
      <c r="Q38" s="27" t="s">
        <v>82</v>
      </c>
      <c r="R38" s="28">
        <v>7480002036</v>
      </c>
      <c r="S38" s="28">
        <v>530577410</v>
      </c>
      <c r="T38" s="29" t="s">
        <v>83</v>
      </c>
      <c r="U38" s="27" t="s">
        <v>78</v>
      </c>
      <c r="V38" s="27" t="s">
        <v>79</v>
      </c>
      <c r="W38" s="27" t="s">
        <v>80</v>
      </c>
      <c r="X38" s="27" t="s">
        <v>80</v>
      </c>
      <c r="Y38" s="27" t="s">
        <v>81</v>
      </c>
      <c r="Z38" s="27" t="s">
        <v>82</v>
      </c>
      <c r="AA38" s="28" t="s">
        <v>129</v>
      </c>
      <c r="AB38" s="28" t="s">
        <v>79</v>
      </c>
      <c r="AC38" s="28" t="s">
        <v>80</v>
      </c>
      <c r="AD38" s="28" t="s">
        <v>80</v>
      </c>
      <c r="AE38" s="28" t="s">
        <v>130</v>
      </c>
      <c r="AF38" s="28" t="s">
        <v>261</v>
      </c>
      <c r="AG38" s="28" t="s">
        <v>227</v>
      </c>
      <c r="AH38" s="28" t="s">
        <v>228</v>
      </c>
      <c r="AI38" s="30" t="s">
        <v>133</v>
      </c>
      <c r="AJ38" s="38">
        <v>45</v>
      </c>
      <c r="AK38" s="28">
        <v>0</v>
      </c>
      <c r="AL38" s="28">
        <v>0</v>
      </c>
      <c r="AM38" s="28">
        <v>0</v>
      </c>
      <c r="AN38" s="28">
        <v>0</v>
      </c>
      <c r="AO38" s="28">
        <f t="shared" si="0"/>
        <v>0</v>
      </c>
      <c r="AP38" s="16" t="s">
        <v>34</v>
      </c>
      <c r="AQ38" s="16"/>
      <c r="AR38" s="16"/>
      <c r="AS38" s="16"/>
      <c r="AT38" s="16"/>
      <c r="AU38" s="16"/>
      <c r="AV38" s="16"/>
      <c r="AW38" s="16"/>
      <c r="AX38" s="16"/>
      <c r="AY38" s="17" t="s">
        <v>35</v>
      </c>
      <c r="AZ38" s="17" t="s">
        <v>34</v>
      </c>
      <c r="BA38" s="17" t="s">
        <v>34</v>
      </c>
      <c r="BB38" s="17" t="s">
        <v>34</v>
      </c>
      <c r="BC38" s="17" t="s">
        <v>36</v>
      </c>
      <c r="BD38" s="17" t="s">
        <v>35</v>
      </c>
      <c r="BE38" s="16"/>
      <c r="BF38" s="18">
        <v>45636</v>
      </c>
      <c r="BG38" s="18">
        <v>45658</v>
      </c>
    </row>
    <row r="39" spans="1:59">
      <c r="A39" s="15">
        <f t="shared" si="1"/>
        <v>37</v>
      </c>
      <c r="B39" s="16"/>
      <c r="C39" s="25" t="s">
        <v>75</v>
      </c>
      <c r="D39" s="15" t="s">
        <v>66</v>
      </c>
      <c r="E39" s="15" t="s">
        <v>61</v>
      </c>
      <c r="F39" s="24" t="s">
        <v>59</v>
      </c>
      <c r="G39" s="15" t="s">
        <v>67</v>
      </c>
      <c r="H39" s="16"/>
      <c r="I39" s="16"/>
      <c r="J39" s="17" t="s">
        <v>34</v>
      </c>
      <c r="K39" s="16"/>
      <c r="L39" s="27" t="s">
        <v>78</v>
      </c>
      <c r="M39" s="27" t="s">
        <v>79</v>
      </c>
      <c r="N39" s="27" t="s">
        <v>80</v>
      </c>
      <c r="O39" s="27" t="s">
        <v>80</v>
      </c>
      <c r="P39" s="27" t="s">
        <v>81</v>
      </c>
      <c r="Q39" s="27" t="s">
        <v>82</v>
      </c>
      <c r="R39" s="28">
        <v>7480002036</v>
      </c>
      <c r="S39" s="28">
        <v>530577410</v>
      </c>
      <c r="T39" s="29" t="s">
        <v>83</v>
      </c>
      <c r="U39" s="27" t="s">
        <v>78</v>
      </c>
      <c r="V39" s="27" t="s">
        <v>79</v>
      </c>
      <c r="W39" s="27" t="s">
        <v>80</v>
      </c>
      <c r="X39" s="27" t="s">
        <v>80</v>
      </c>
      <c r="Y39" s="27" t="s">
        <v>81</v>
      </c>
      <c r="Z39" s="27" t="s">
        <v>82</v>
      </c>
      <c r="AA39" s="28" t="s">
        <v>229</v>
      </c>
      <c r="AB39" s="28" t="s">
        <v>79</v>
      </c>
      <c r="AC39" s="28" t="s">
        <v>80</v>
      </c>
      <c r="AD39" s="28" t="s">
        <v>80</v>
      </c>
      <c r="AE39" s="28" t="s">
        <v>135</v>
      </c>
      <c r="AF39" s="28" t="s">
        <v>63</v>
      </c>
      <c r="AG39" s="28" t="s">
        <v>230</v>
      </c>
      <c r="AH39" s="28" t="s">
        <v>231</v>
      </c>
      <c r="AI39" s="30" t="s">
        <v>95</v>
      </c>
      <c r="AJ39" s="38">
        <v>9</v>
      </c>
      <c r="AK39" s="28">
        <v>1631</v>
      </c>
      <c r="AL39" s="28"/>
      <c r="AM39" s="28"/>
      <c r="AN39" s="28">
        <v>0</v>
      </c>
      <c r="AO39" s="28">
        <f t="shared" si="0"/>
        <v>1631</v>
      </c>
      <c r="AP39" s="16" t="s">
        <v>34</v>
      </c>
      <c r="AQ39" s="16"/>
      <c r="AR39" s="16"/>
      <c r="AS39" s="16"/>
      <c r="AT39" s="16"/>
      <c r="AU39" s="16"/>
      <c r="AV39" s="16"/>
      <c r="AW39" s="16"/>
      <c r="AX39" s="16"/>
      <c r="AY39" s="17" t="s">
        <v>35</v>
      </c>
      <c r="AZ39" s="17" t="s">
        <v>34</v>
      </c>
      <c r="BA39" s="17" t="s">
        <v>34</v>
      </c>
      <c r="BB39" s="17" t="s">
        <v>34</v>
      </c>
      <c r="BC39" s="17" t="s">
        <v>36</v>
      </c>
      <c r="BD39" s="17" t="s">
        <v>35</v>
      </c>
      <c r="BE39" s="16"/>
      <c r="BF39" s="18">
        <v>45636</v>
      </c>
      <c r="BG39" s="18">
        <v>45658</v>
      </c>
    </row>
    <row r="40" spans="1:59">
      <c r="A40" s="15">
        <f t="shared" si="1"/>
        <v>38</v>
      </c>
      <c r="B40" s="16"/>
      <c r="C40" s="25" t="s">
        <v>75</v>
      </c>
      <c r="D40" s="15" t="s">
        <v>66</v>
      </c>
      <c r="E40" s="15" t="s">
        <v>61</v>
      </c>
      <c r="F40" s="24" t="s">
        <v>59</v>
      </c>
      <c r="G40" s="15" t="s">
        <v>67</v>
      </c>
      <c r="H40" s="16"/>
      <c r="I40" s="16"/>
      <c r="J40" s="17" t="s">
        <v>34</v>
      </c>
      <c r="K40" s="16"/>
      <c r="L40" s="27" t="s">
        <v>78</v>
      </c>
      <c r="M40" s="27" t="s">
        <v>79</v>
      </c>
      <c r="N40" s="27" t="s">
        <v>80</v>
      </c>
      <c r="O40" s="27" t="s">
        <v>80</v>
      </c>
      <c r="P40" s="27" t="s">
        <v>81</v>
      </c>
      <c r="Q40" s="27" t="s">
        <v>82</v>
      </c>
      <c r="R40" s="28">
        <v>7480002036</v>
      </c>
      <c r="S40" s="28">
        <v>530577410</v>
      </c>
      <c r="T40" s="29" t="s">
        <v>83</v>
      </c>
      <c r="U40" s="27" t="s">
        <v>78</v>
      </c>
      <c r="V40" s="27" t="s">
        <v>79</v>
      </c>
      <c r="W40" s="27" t="s">
        <v>80</v>
      </c>
      <c r="X40" s="27" t="s">
        <v>80</v>
      </c>
      <c r="Y40" s="27" t="s">
        <v>81</v>
      </c>
      <c r="Z40" s="27" t="s">
        <v>82</v>
      </c>
      <c r="AA40" s="28" t="s">
        <v>232</v>
      </c>
      <c r="AB40" s="28" t="s">
        <v>79</v>
      </c>
      <c r="AC40" s="28" t="s">
        <v>80</v>
      </c>
      <c r="AD40" s="28" t="s">
        <v>80</v>
      </c>
      <c r="AE40" s="28" t="s">
        <v>130</v>
      </c>
      <c r="AF40" s="28" t="s">
        <v>82</v>
      </c>
      <c r="AG40" s="28" t="s">
        <v>233</v>
      </c>
      <c r="AH40" s="28" t="s">
        <v>234</v>
      </c>
      <c r="AI40" s="30" t="s">
        <v>90</v>
      </c>
      <c r="AJ40" s="38">
        <v>12.5</v>
      </c>
      <c r="AK40" s="28">
        <v>2649</v>
      </c>
      <c r="AL40" s="28"/>
      <c r="AM40" s="28"/>
      <c r="AN40" s="28">
        <v>0</v>
      </c>
      <c r="AO40" s="28">
        <f t="shared" si="0"/>
        <v>2649</v>
      </c>
      <c r="AP40" s="16" t="s">
        <v>34</v>
      </c>
      <c r="AQ40" s="16"/>
      <c r="AR40" s="16"/>
      <c r="AS40" s="16"/>
      <c r="AT40" s="16"/>
      <c r="AU40" s="16"/>
      <c r="AV40" s="16"/>
      <c r="AW40" s="16"/>
      <c r="AX40" s="16"/>
      <c r="AY40" s="17" t="s">
        <v>35</v>
      </c>
      <c r="AZ40" s="17" t="s">
        <v>34</v>
      </c>
      <c r="BA40" s="17" t="s">
        <v>34</v>
      </c>
      <c r="BB40" s="17" t="s">
        <v>34</v>
      </c>
      <c r="BC40" s="17" t="s">
        <v>36</v>
      </c>
      <c r="BD40" s="17" t="s">
        <v>35</v>
      </c>
      <c r="BE40" s="16"/>
      <c r="BF40" s="18">
        <v>45636</v>
      </c>
      <c r="BG40" s="18">
        <v>45658</v>
      </c>
    </row>
    <row r="41" spans="1:59">
      <c r="A41" s="15">
        <f t="shared" si="1"/>
        <v>39</v>
      </c>
      <c r="B41" s="16"/>
      <c r="C41" s="25" t="s">
        <v>75</v>
      </c>
      <c r="D41" s="15" t="s">
        <v>66</v>
      </c>
      <c r="E41" s="15" t="s">
        <v>61</v>
      </c>
      <c r="F41" s="24" t="s">
        <v>59</v>
      </c>
      <c r="G41" s="15" t="s">
        <v>67</v>
      </c>
      <c r="H41" s="16"/>
      <c r="I41" s="16"/>
      <c r="J41" s="17" t="s">
        <v>34</v>
      </c>
      <c r="K41" s="16"/>
      <c r="L41" s="27" t="s">
        <v>78</v>
      </c>
      <c r="M41" s="27" t="s">
        <v>79</v>
      </c>
      <c r="N41" s="27" t="s">
        <v>80</v>
      </c>
      <c r="O41" s="27" t="s">
        <v>80</v>
      </c>
      <c r="P41" s="27" t="s">
        <v>81</v>
      </c>
      <c r="Q41" s="27" t="s">
        <v>82</v>
      </c>
      <c r="R41" s="28">
        <v>7480002036</v>
      </c>
      <c r="S41" s="28">
        <v>530577410</v>
      </c>
      <c r="T41" s="29" t="s">
        <v>83</v>
      </c>
      <c r="U41" s="27" t="s">
        <v>78</v>
      </c>
      <c r="V41" s="27" t="s">
        <v>79</v>
      </c>
      <c r="W41" s="27" t="s">
        <v>80</v>
      </c>
      <c r="X41" s="27" t="s">
        <v>80</v>
      </c>
      <c r="Y41" s="27" t="s">
        <v>81</v>
      </c>
      <c r="Z41" s="27" t="s">
        <v>82</v>
      </c>
      <c r="AA41" s="28" t="s">
        <v>235</v>
      </c>
      <c r="AB41" s="28" t="s">
        <v>79</v>
      </c>
      <c r="AC41" s="28" t="s">
        <v>80</v>
      </c>
      <c r="AD41" s="28" t="s">
        <v>168</v>
      </c>
      <c r="AE41" s="28" t="s">
        <v>261</v>
      </c>
      <c r="AF41" s="28" t="s">
        <v>261</v>
      </c>
      <c r="AG41" s="28" t="s">
        <v>236</v>
      </c>
      <c r="AH41" s="28" t="s">
        <v>237</v>
      </c>
      <c r="AI41" s="30" t="s">
        <v>95</v>
      </c>
      <c r="AJ41" s="38">
        <v>30</v>
      </c>
      <c r="AK41" s="28">
        <v>0</v>
      </c>
      <c r="AL41" s="28"/>
      <c r="AM41" s="28"/>
      <c r="AN41" s="28">
        <v>0</v>
      </c>
      <c r="AO41" s="28">
        <f t="shared" si="0"/>
        <v>0</v>
      </c>
      <c r="AP41" s="16" t="s">
        <v>34</v>
      </c>
      <c r="AQ41" s="16"/>
      <c r="AR41" s="16"/>
      <c r="AS41" s="16"/>
      <c r="AT41" s="16"/>
      <c r="AU41" s="16"/>
      <c r="AV41" s="16"/>
      <c r="AW41" s="16"/>
      <c r="AX41" s="16"/>
      <c r="AY41" s="17" t="s">
        <v>35</v>
      </c>
      <c r="AZ41" s="17" t="s">
        <v>34</v>
      </c>
      <c r="BA41" s="17" t="s">
        <v>34</v>
      </c>
      <c r="BB41" s="17" t="s">
        <v>34</v>
      </c>
      <c r="BC41" s="17" t="s">
        <v>36</v>
      </c>
      <c r="BD41" s="17" t="s">
        <v>35</v>
      </c>
      <c r="BE41" s="16"/>
      <c r="BF41" s="18">
        <v>45636</v>
      </c>
      <c r="BG41" s="18">
        <v>45658</v>
      </c>
    </row>
    <row r="42" spans="1:59">
      <c r="A42" s="15">
        <f t="shared" si="1"/>
        <v>40</v>
      </c>
      <c r="B42" s="16"/>
      <c r="C42" s="25" t="s">
        <v>75</v>
      </c>
      <c r="D42" s="15" t="s">
        <v>66</v>
      </c>
      <c r="E42" s="15" t="s">
        <v>61</v>
      </c>
      <c r="F42" s="24" t="s">
        <v>59</v>
      </c>
      <c r="G42" s="15" t="s">
        <v>67</v>
      </c>
      <c r="H42" s="16"/>
      <c r="I42" s="16"/>
      <c r="J42" s="17" t="s">
        <v>34</v>
      </c>
      <c r="K42" s="16"/>
      <c r="L42" s="27" t="s">
        <v>78</v>
      </c>
      <c r="M42" s="27" t="s">
        <v>79</v>
      </c>
      <c r="N42" s="27" t="s">
        <v>80</v>
      </c>
      <c r="O42" s="27" t="s">
        <v>80</v>
      </c>
      <c r="P42" s="27" t="s">
        <v>81</v>
      </c>
      <c r="Q42" s="27" t="s">
        <v>82</v>
      </c>
      <c r="R42" s="28">
        <v>7480002036</v>
      </c>
      <c r="S42" s="28">
        <v>530577410</v>
      </c>
      <c r="T42" s="29" t="s">
        <v>83</v>
      </c>
      <c r="U42" s="27" t="s">
        <v>78</v>
      </c>
      <c r="V42" s="27" t="s">
        <v>79</v>
      </c>
      <c r="W42" s="27" t="s">
        <v>80</v>
      </c>
      <c r="X42" s="27" t="s">
        <v>80</v>
      </c>
      <c r="Y42" s="27" t="s">
        <v>81</v>
      </c>
      <c r="Z42" s="27" t="s">
        <v>82</v>
      </c>
      <c r="AA42" s="28" t="s">
        <v>238</v>
      </c>
      <c r="AB42" s="28" t="s">
        <v>79</v>
      </c>
      <c r="AC42" s="28" t="s">
        <v>80</v>
      </c>
      <c r="AD42" s="28" t="s">
        <v>80</v>
      </c>
      <c r="AE42" s="28" t="s">
        <v>239</v>
      </c>
      <c r="AF42" s="28" t="s">
        <v>240</v>
      </c>
      <c r="AG42" s="28" t="s">
        <v>241</v>
      </c>
      <c r="AH42" s="28" t="s">
        <v>242</v>
      </c>
      <c r="AI42" s="30" t="s">
        <v>90</v>
      </c>
      <c r="AJ42" s="38">
        <v>12.5</v>
      </c>
      <c r="AK42" s="28">
        <v>2657</v>
      </c>
      <c r="AL42" s="28"/>
      <c r="AM42" s="28"/>
      <c r="AN42" s="28">
        <v>0</v>
      </c>
      <c r="AO42" s="28">
        <f t="shared" si="0"/>
        <v>2657</v>
      </c>
      <c r="AP42" s="16" t="s">
        <v>34</v>
      </c>
      <c r="AQ42" s="16"/>
      <c r="AR42" s="16"/>
      <c r="AS42" s="16"/>
      <c r="AT42" s="16"/>
      <c r="AU42" s="16"/>
      <c r="AV42" s="16"/>
      <c r="AW42" s="16"/>
      <c r="AX42" s="16"/>
      <c r="AY42" s="17" t="s">
        <v>35</v>
      </c>
      <c r="AZ42" s="17" t="s">
        <v>34</v>
      </c>
      <c r="BA42" s="17" t="s">
        <v>34</v>
      </c>
      <c r="BB42" s="17" t="s">
        <v>34</v>
      </c>
      <c r="BC42" s="17" t="s">
        <v>36</v>
      </c>
      <c r="BD42" s="17" t="s">
        <v>35</v>
      </c>
      <c r="BE42" s="16"/>
      <c r="BF42" s="18">
        <v>45636</v>
      </c>
      <c r="BG42" s="18">
        <v>45658</v>
      </c>
    </row>
    <row r="43" spans="1:59">
      <c r="A43" s="15">
        <f t="shared" si="1"/>
        <v>41</v>
      </c>
      <c r="B43" s="16"/>
      <c r="C43" s="25" t="s">
        <v>75</v>
      </c>
      <c r="D43" s="15" t="s">
        <v>66</v>
      </c>
      <c r="E43" s="15" t="s">
        <v>61</v>
      </c>
      <c r="F43" s="24" t="s">
        <v>59</v>
      </c>
      <c r="G43" s="15" t="s">
        <v>67</v>
      </c>
      <c r="H43" s="16"/>
      <c r="I43" s="16"/>
      <c r="J43" s="17" t="s">
        <v>34</v>
      </c>
      <c r="K43" s="16"/>
      <c r="L43" s="27" t="s">
        <v>78</v>
      </c>
      <c r="M43" s="27" t="s">
        <v>79</v>
      </c>
      <c r="N43" s="27" t="s">
        <v>80</v>
      </c>
      <c r="O43" s="27" t="s">
        <v>80</v>
      </c>
      <c r="P43" s="27" t="s">
        <v>81</v>
      </c>
      <c r="Q43" s="27" t="s">
        <v>82</v>
      </c>
      <c r="R43" s="28">
        <v>7480002036</v>
      </c>
      <c r="S43" s="28">
        <v>530577410</v>
      </c>
      <c r="T43" s="29" t="s">
        <v>83</v>
      </c>
      <c r="U43" s="27" t="s">
        <v>78</v>
      </c>
      <c r="V43" s="27" t="s">
        <v>79</v>
      </c>
      <c r="W43" s="27" t="s">
        <v>80</v>
      </c>
      <c r="X43" s="27" t="s">
        <v>80</v>
      </c>
      <c r="Y43" s="27" t="s">
        <v>81</v>
      </c>
      <c r="Z43" s="27" t="s">
        <v>82</v>
      </c>
      <c r="AA43" s="28" t="s">
        <v>243</v>
      </c>
      <c r="AB43" s="28" t="s">
        <v>79</v>
      </c>
      <c r="AC43" s="28" t="s">
        <v>80</v>
      </c>
      <c r="AD43" s="28" t="s">
        <v>147</v>
      </c>
      <c r="AE43" s="28" t="s">
        <v>261</v>
      </c>
      <c r="AF43" s="28" t="s">
        <v>261</v>
      </c>
      <c r="AG43" s="28" t="s">
        <v>244</v>
      </c>
      <c r="AH43" s="28" t="s">
        <v>245</v>
      </c>
      <c r="AI43" s="30" t="s">
        <v>108</v>
      </c>
      <c r="AJ43" s="38">
        <v>35</v>
      </c>
      <c r="AK43" s="28">
        <v>6649</v>
      </c>
      <c r="AL43" s="28">
        <v>17380</v>
      </c>
      <c r="AM43" s="28"/>
      <c r="AN43" s="28">
        <v>0</v>
      </c>
      <c r="AO43" s="28">
        <f t="shared" si="0"/>
        <v>24029</v>
      </c>
      <c r="AP43" s="16" t="s">
        <v>34</v>
      </c>
      <c r="AQ43" s="16"/>
      <c r="AR43" s="16"/>
      <c r="AS43" s="16"/>
      <c r="AT43" s="16"/>
      <c r="AU43" s="16"/>
      <c r="AV43" s="16"/>
      <c r="AW43" s="16"/>
      <c r="AX43" s="16"/>
      <c r="AY43" s="17" t="s">
        <v>35</v>
      </c>
      <c r="AZ43" s="17" t="s">
        <v>34</v>
      </c>
      <c r="BA43" s="17" t="s">
        <v>34</v>
      </c>
      <c r="BB43" s="17" t="s">
        <v>34</v>
      </c>
      <c r="BC43" s="17" t="s">
        <v>36</v>
      </c>
      <c r="BD43" s="17" t="s">
        <v>35</v>
      </c>
      <c r="BE43" s="16"/>
      <c r="BF43" s="18">
        <v>45636</v>
      </c>
      <c r="BG43" s="18">
        <v>45658</v>
      </c>
    </row>
    <row r="44" spans="1:59">
      <c r="A44" s="15">
        <f t="shared" si="1"/>
        <v>42</v>
      </c>
      <c r="B44" s="16"/>
      <c r="C44" s="25" t="s">
        <v>75</v>
      </c>
      <c r="D44" s="15" t="s">
        <v>66</v>
      </c>
      <c r="E44" s="15" t="s">
        <v>61</v>
      </c>
      <c r="F44" s="24" t="s">
        <v>59</v>
      </c>
      <c r="G44" s="15" t="s">
        <v>67</v>
      </c>
      <c r="H44" s="16"/>
      <c r="I44" s="16"/>
      <c r="J44" s="17" t="s">
        <v>34</v>
      </c>
      <c r="K44" s="16"/>
      <c r="L44" s="27" t="s">
        <v>78</v>
      </c>
      <c r="M44" s="27" t="s">
        <v>79</v>
      </c>
      <c r="N44" s="27" t="s">
        <v>80</v>
      </c>
      <c r="O44" s="27" t="s">
        <v>80</v>
      </c>
      <c r="P44" s="27" t="s">
        <v>81</v>
      </c>
      <c r="Q44" s="27" t="s">
        <v>82</v>
      </c>
      <c r="R44" s="28">
        <v>7480002036</v>
      </c>
      <c r="S44" s="28">
        <v>530577410</v>
      </c>
      <c r="T44" s="29" t="s">
        <v>83</v>
      </c>
      <c r="U44" s="27" t="s">
        <v>78</v>
      </c>
      <c r="V44" s="27" t="s">
        <v>79</v>
      </c>
      <c r="W44" s="27" t="s">
        <v>80</v>
      </c>
      <c r="X44" s="27" t="s">
        <v>80</v>
      </c>
      <c r="Y44" s="27" t="s">
        <v>81</v>
      </c>
      <c r="Z44" s="27" t="s">
        <v>82</v>
      </c>
      <c r="AA44" s="28" t="s">
        <v>246</v>
      </c>
      <c r="AB44" s="28" t="s">
        <v>79</v>
      </c>
      <c r="AC44" s="28" t="s">
        <v>80</v>
      </c>
      <c r="AD44" s="28" t="s">
        <v>199</v>
      </c>
      <c r="AE44" s="28" t="s">
        <v>247</v>
      </c>
      <c r="AF44" s="28" t="s">
        <v>189</v>
      </c>
      <c r="AG44" s="28" t="s">
        <v>248</v>
      </c>
      <c r="AH44" s="28" t="s">
        <v>249</v>
      </c>
      <c r="AI44" s="30" t="s">
        <v>90</v>
      </c>
      <c r="AJ44" s="38">
        <v>4.5</v>
      </c>
      <c r="AK44" s="28">
        <v>363</v>
      </c>
      <c r="AL44" s="28"/>
      <c r="AM44" s="28"/>
      <c r="AN44" s="28">
        <v>0</v>
      </c>
      <c r="AO44" s="28">
        <f t="shared" si="0"/>
        <v>363</v>
      </c>
      <c r="AP44" s="16" t="s">
        <v>34</v>
      </c>
      <c r="AQ44" s="16"/>
      <c r="AR44" s="16"/>
      <c r="AS44" s="16"/>
      <c r="AT44" s="16"/>
      <c r="AU44" s="16"/>
      <c r="AV44" s="16"/>
      <c r="AW44" s="16"/>
      <c r="AX44" s="16"/>
      <c r="AY44" s="17" t="s">
        <v>35</v>
      </c>
      <c r="AZ44" s="17" t="s">
        <v>34</v>
      </c>
      <c r="BA44" s="17" t="s">
        <v>34</v>
      </c>
      <c r="BB44" s="17" t="s">
        <v>34</v>
      </c>
      <c r="BC44" s="17" t="s">
        <v>36</v>
      </c>
      <c r="BD44" s="17" t="s">
        <v>35</v>
      </c>
      <c r="BE44" s="16"/>
      <c r="BF44" s="18">
        <v>45636</v>
      </c>
      <c r="BG44" s="18">
        <v>45658</v>
      </c>
    </row>
    <row r="45" spans="1:59">
      <c r="A45" s="15">
        <f t="shared" si="1"/>
        <v>43</v>
      </c>
      <c r="B45" s="40"/>
      <c r="C45" s="41" t="s">
        <v>75</v>
      </c>
      <c r="D45" s="39" t="s">
        <v>66</v>
      </c>
      <c r="E45" s="39" t="s">
        <v>61</v>
      </c>
      <c r="F45" s="42" t="s">
        <v>59</v>
      </c>
      <c r="G45" s="39" t="s">
        <v>67</v>
      </c>
      <c r="H45" s="40"/>
      <c r="I45" s="40"/>
      <c r="J45" s="43" t="s">
        <v>34</v>
      </c>
      <c r="K45" s="40"/>
      <c r="L45" s="44" t="s">
        <v>78</v>
      </c>
      <c r="M45" s="44" t="s">
        <v>79</v>
      </c>
      <c r="N45" s="44" t="s">
        <v>80</v>
      </c>
      <c r="O45" s="44" t="s">
        <v>80</v>
      </c>
      <c r="P45" s="44" t="s">
        <v>81</v>
      </c>
      <c r="Q45" s="44" t="s">
        <v>82</v>
      </c>
      <c r="R45" s="45">
        <v>7480002036</v>
      </c>
      <c r="S45" s="45">
        <v>530577410</v>
      </c>
      <c r="T45" s="46" t="s">
        <v>83</v>
      </c>
      <c r="U45" s="44" t="s">
        <v>78</v>
      </c>
      <c r="V45" s="44" t="s">
        <v>79</v>
      </c>
      <c r="W45" s="44" t="s">
        <v>80</v>
      </c>
      <c r="X45" s="44" t="s">
        <v>80</v>
      </c>
      <c r="Y45" s="44" t="s">
        <v>81</v>
      </c>
      <c r="Z45" s="44" t="s">
        <v>82</v>
      </c>
      <c r="AA45" s="45" t="s">
        <v>250</v>
      </c>
      <c r="AB45" s="45" t="s">
        <v>79</v>
      </c>
      <c r="AC45" s="45" t="s">
        <v>80</v>
      </c>
      <c r="AD45" s="45" t="s">
        <v>172</v>
      </c>
      <c r="AE45" s="45" t="s">
        <v>261</v>
      </c>
      <c r="AF45" s="45" t="s">
        <v>261</v>
      </c>
      <c r="AG45" s="45" t="s">
        <v>251</v>
      </c>
      <c r="AH45" s="45" t="s">
        <v>252</v>
      </c>
      <c r="AI45" s="47" t="s">
        <v>95</v>
      </c>
      <c r="AJ45" s="48">
        <v>35</v>
      </c>
      <c r="AK45" s="45">
        <v>8222</v>
      </c>
      <c r="AL45" s="45"/>
      <c r="AM45" s="45"/>
      <c r="AN45" s="45">
        <v>0</v>
      </c>
      <c r="AO45" s="45">
        <f t="shared" si="0"/>
        <v>8222</v>
      </c>
      <c r="AP45" s="40" t="s">
        <v>34</v>
      </c>
      <c r="AQ45" s="40"/>
      <c r="AR45" s="40"/>
      <c r="AS45" s="40"/>
      <c r="AT45" s="40"/>
      <c r="AU45" s="40"/>
      <c r="AV45" s="40"/>
      <c r="AW45" s="40"/>
      <c r="AX45" s="40"/>
      <c r="AY45" s="43" t="s">
        <v>35</v>
      </c>
      <c r="AZ45" s="43" t="s">
        <v>34</v>
      </c>
      <c r="BA45" s="43" t="s">
        <v>34</v>
      </c>
      <c r="BB45" s="43" t="s">
        <v>34</v>
      </c>
      <c r="BC45" s="43" t="s">
        <v>36</v>
      </c>
      <c r="BD45" s="43" t="s">
        <v>35</v>
      </c>
      <c r="BE45" s="40"/>
      <c r="BF45" s="49">
        <v>45636</v>
      </c>
      <c r="BG45" s="49">
        <v>45658</v>
      </c>
    </row>
    <row r="46" spans="1:59" s="20" customFormat="1">
      <c r="A46" s="15">
        <f t="shared" si="1"/>
        <v>44</v>
      </c>
      <c r="B46" s="32"/>
      <c r="C46" s="33" t="s">
        <v>75</v>
      </c>
      <c r="D46" s="31" t="s">
        <v>66</v>
      </c>
      <c r="E46" s="31" t="s">
        <v>74</v>
      </c>
      <c r="F46" s="31" t="s">
        <v>274</v>
      </c>
      <c r="G46" s="31" t="s">
        <v>67</v>
      </c>
      <c r="H46" s="32"/>
      <c r="I46" s="32"/>
      <c r="J46" s="34" t="s">
        <v>34</v>
      </c>
      <c r="K46" s="32"/>
      <c r="L46" s="35" t="s">
        <v>78</v>
      </c>
      <c r="M46" s="35" t="s">
        <v>79</v>
      </c>
      <c r="N46" s="35" t="s">
        <v>80</v>
      </c>
      <c r="O46" s="35" t="s">
        <v>80</v>
      </c>
      <c r="P46" s="35" t="s">
        <v>81</v>
      </c>
      <c r="Q46" s="35" t="s">
        <v>82</v>
      </c>
      <c r="R46" s="36">
        <v>7480002036</v>
      </c>
      <c r="S46" s="36">
        <v>530577410</v>
      </c>
      <c r="T46" s="37" t="s">
        <v>83</v>
      </c>
      <c r="U46" s="35" t="s">
        <v>78</v>
      </c>
      <c r="V46" s="35" t="s">
        <v>79</v>
      </c>
      <c r="W46" s="35" t="s">
        <v>80</v>
      </c>
      <c r="X46" s="35" t="s">
        <v>80</v>
      </c>
      <c r="Y46" s="35" t="s">
        <v>81</v>
      </c>
      <c r="Z46" s="35" t="s">
        <v>82</v>
      </c>
      <c r="AA46" s="32" t="s">
        <v>255</v>
      </c>
      <c r="AB46" s="34" t="s">
        <v>79</v>
      </c>
      <c r="AC46" s="32" t="s">
        <v>262</v>
      </c>
      <c r="AD46" s="32" t="s">
        <v>262</v>
      </c>
      <c r="AE46" s="32" t="s">
        <v>263</v>
      </c>
      <c r="AF46" s="32" t="s">
        <v>264</v>
      </c>
      <c r="AG46" s="50" t="s">
        <v>275</v>
      </c>
      <c r="AH46" s="34" t="s">
        <v>276</v>
      </c>
      <c r="AI46" s="34" t="s">
        <v>95</v>
      </c>
      <c r="AJ46" s="51">
        <v>14</v>
      </c>
      <c r="AK46" s="52">
        <v>0</v>
      </c>
      <c r="AL46" s="52"/>
      <c r="AM46" s="52"/>
      <c r="AN46" s="52"/>
      <c r="AO46" s="28">
        <f t="shared" si="0"/>
        <v>0</v>
      </c>
      <c r="AP46" s="32"/>
      <c r="AQ46" s="32"/>
      <c r="AR46" s="32"/>
      <c r="AS46" s="32"/>
      <c r="AT46" s="32"/>
      <c r="AU46" s="32"/>
      <c r="AV46" s="32"/>
      <c r="AW46" s="32"/>
      <c r="AX46" s="32"/>
      <c r="AY46" s="32" t="s">
        <v>34</v>
      </c>
      <c r="AZ46" s="32" t="s">
        <v>35</v>
      </c>
      <c r="BA46" s="32" t="s">
        <v>35</v>
      </c>
      <c r="BB46" s="32" t="s">
        <v>35</v>
      </c>
      <c r="BC46" s="32" t="s">
        <v>36</v>
      </c>
      <c r="BD46" s="32" t="s">
        <v>35</v>
      </c>
      <c r="BE46" s="32"/>
      <c r="BF46" s="18">
        <v>45636</v>
      </c>
      <c r="BG46" s="18">
        <v>45658</v>
      </c>
    </row>
    <row r="47" spans="1:59" s="20" customFormat="1">
      <c r="A47" s="15">
        <f t="shared" si="1"/>
        <v>45</v>
      </c>
      <c r="B47" s="32"/>
      <c r="C47" s="33" t="s">
        <v>75</v>
      </c>
      <c r="D47" s="31" t="s">
        <v>66</v>
      </c>
      <c r="E47" s="31" t="s">
        <v>74</v>
      </c>
      <c r="F47" s="31" t="s">
        <v>274</v>
      </c>
      <c r="G47" s="31" t="s">
        <v>67</v>
      </c>
      <c r="H47" s="32"/>
      <c r="I47" s="32"/>
      <c r="J47" s="34" t="s">
        <v>34</v>
      </c>
      <c r="K47" s="32"/>
      <c r="L47" s="35" t="s">
        <v>78</v>
      </c>
      <c r="M47" s="35" t="s">
        <v>79</v>
      </c>
      <c r="N47" s="35" t="s">
        <v>80</v>
      </c>
      <c r="O47" s="35" t="s">
        <v>80</v>
      </c>
      <c r="P47" s="35" t="s">
        <v>81</v>
      </c>
      <c r="Q47" s="35" t="s">
        <v>82</v>
      </c>
      <c r="R47" s="36">
        <v>7480002036</v>
      </c>
      <c r="S47" s="36">
        <v>530577410</v>
      </c>
      <c r="T47" s="37" t="s">
        <v>83</v>
      </c>
      <c r="U47" s="35" t="s">
        <v>78</v>
      </c>
      <c r="V47" s="35" t="s">
        <v>79</v>
      </c>
      <c r="W47" s="35" t="s">
        <v>80</v>
      </c>
      <c r="X47" s="35" t="s">
        <v>80</v>
      </c>
      <c r="Y47" s="35" t="s">
        <v>81</v>
      </c>
      <c r="Z47" s="35" t="s">
        <v>82</v>
      </c>
      <c r="AA47" s="32" t="s">
        <v>256</v>
      </c>
      <c r="AB47" s="34" t="s">
        <v>79</v>
      </c>
      <c r="AC47" s="32" t="s">
        <v>80</v>
      </c>
      <c r="AD47" s="32" t="s">
        <v>262</v>
      </c>
      <c r="AE47" s="32" t="s">
        <v>263</v>
      </c>
      <c r="AF47" s="32" t="s">
        <v>265</v>
      </c>
      <c r="AG47" s="50" t="s">
        <v>277</v>
      </c>
      <c r="AH47" s="34" t="s">
        <v>278</v>
      </c>
      <c r="AI47" s="34" t="s">
        <v>95</v>
      </c>
      <c r="AJ47" s="51">
        <v>14</v>
      </c>
      <c r="AK47" s="52">
        <v>113</v>
      </c>
      <c r="AL47" s="52"/>
      <c r="AM47" s="52"/>
      <c r="AN47" s="52"/>
      <c r="AO47" s="28">
        <f t="shared" si="0"/>
        <v>113</v>
      </c>
      <c r="AP47" s="32"/>
      <c r="AQ47" s="32"/>
      <c r="AR47" s="32"/>
      <c r="AS47" s="32"/>
      <c r="AT47" s="32"/>
      <c r="AU47" s="32"/>
      <c r="AV47" s="32"/>
      <c r="AW47" s="32"/>
      <c r="AX47" s="32"/>
      <c r="AY47" s="32" t="s">
        <v>34</v>
      </c>
      <c r="AZ47" s="32" t="s">
        <v>35</v>
      </c>
      <c r="BA47" s="32" t="s">
        <v>35</v>
      </c>
      <c r="BB47" s="32" t="s">
        <v>35</v>
      </c>
      <c r="BC47" s="32" t="s">
        <v>36</v>
      </c>
      <c r="BD47" s="32" t="s">
        <v>35</v>
      </c>
      <c r="BE47" s="32"/>
      <c r="BF47" s="18">
        <v>45636</v>
      </c>
      <c r="BG47" s="18">
        <v>45658</v>
      </c>
    </row>
    <row r="48" spans="1:59" s="20" customFormat="1">
      <c r="A48" s="15">
        <f t="shared" si="1"/>
        <v>46</v>
      </c>
      <c r="B48" s="32"/>
      <c r="C48" s="33" t="s">
        <v>75</v>
      </c>
      <c r="D48" s="31" t="s">
        <v>66</v>
      </c>
      <c r="E48" s="31" t="s">
        <v>74</v>
      </c>
      <c r="F48" s="31" t="s">
        <v>274</v>
      </c>
      <c r="G48" s="31" t="s">
        <v>67</v>
      </c>
      <c r="H48" s="32"/>
      <c r="I48" s="32"/>
      <c r="J48" s="34" t="s">
        <v>34</v>
      </c>
      <c r="K48" s="32"/>
      <c r="L48" s="35" t="s">
        <v>78</v>
      </c>
      <c r="M48" s="35" t="s">
        <v>79</v>
      </c>
      <c r="N48" s="35" t="s">
        <v>80</v>
      </c>
      <c r="O48" s="35" t="s">
        <v>80</v>
      </c>
      <c r="P48" s="35" t="s">
        <v>81</v>
      </c>
      <c r="Q48" s="35" t="s">
        <v>82</v>
      </c>
      <c r="R48" s="36">
        <v>7480002036</v>
      </c>
      <c r="S48" s="36">
        <v>530577410</v>
      </c>
      <c r="T48" s="37" t="s">
        <v>83</v>
      </c>
      <c r="U48" s="35" t="s">
        <v>78</v>
      </c>
      <c r="V48" s="35" t="s">
        <v>79</v>
      </c>
      <c r="W48" s="35" t="s">
        <v>80</v>
      </c>
      <c r="X48" s="35" t="s">
        <v>80</v>
      </c>
      <c r="Y48" s="35" t="s">
        <v>81</v>
      </c>
      <c r="Z48" s="35" t="s">
        <v>82</v>
      </c>
      <c r="AA48" s="32" t="s">
        <v>257</v>
      </c>
      <c r="AB48" s="34" t="s">
        <v>79</v>
      </c>
      <c r="AC48" s="32" t="s">
        <v>262</v>
      </c>
      <c r="AD48" s="32" t="s">
        <v>266</v>
      </c>
      <c r="AE48" s="32" t="s">
        <v>267</v>
      </c>
      <c r="AF48" s="32" t="s">
        <v>268</v>
      </c>
      <c r="AG48" s="50" t="s">
        <v>279</v>
      </c>
      <c r="AH48" s="34" t="s">
        <v>280</v>
      </c>
      <c r="AI48" s="34" t="s">
        <v>95</v>
      </c>
      <c r="AJ48" s="51">
        <v>20.6</v>
      </c>
      <c r="AK48" s="52">
        <v>81</v>
      </c>
      <c r="AL48" s="52"/>
      <c r="AM48" s="52"/>
      <c r="AN48" s="52"/>
      <c r="AO48" s="28">
        <f t="shared" si="0"/>
        <v>81</v>
      </c>
      <c r="AP48" s="32"/>
      <c r="AQ48" s="32"/>
      <c r="AR48" s="32"/>
      <c r="AS48" s="32"/>
      <c r="AT48" s="32"/>
      <c r="AU48" s="32"/>
      <c r="AV48" s="32"/>
      <c r="AW48" s="32"/>
      <c r="AX48" s="32"/>
      <c r="AY48" s="32" t="s">
        <v>34</v>
      </c>
      <c r="AZ48" s="32" t="s">
        <v>35</v>
      </c>
      <c r="BA48" s="32" t="s">
        <v>35</v>
      </c>
      <c r="BB48" s="32" t="s">
        <v>35</v>
      </c>
      <c r="BC48" s="32" t="s">
        <v>36</v>
      </c>
      <c r="BD48" s="32" t="s">
        <v>35</v>
      </c>
      <c r="BE48" s="32"/>
      <c r="BF48" s="18">
        <v>45636</v>
      </c>
      <c r="BG48" s="18">
        <v>45658</v>
      </c>
    </row>
    <row r="49" spans="1:59" s="20" customFormat="1">
      <c r="A49" s="15">
        <f t="shared" si="1"/>
        <v>47</v>
      </c>
      <c r="B49" s="32"/>
      <c r="C49" s="33" t="s">
        <v>75</v>
      </c>
      <c r="D49" s="31" t="s">
        <v>66</v>
      </c>
      <c r="E49" s="31" t="s">
        <v>74</v>
      </c>
      <c r="F49" s="31" t="s">
        <v>274</v>
      </c>
      <c r="G49" s="31" t="s">
        <v>67</v>
      </c>
      <c r="H49" s="32"/>
      <c r="I49" s="32"/>
      <c r="J49" s="34" t="s">
        <v>34</v>
      </c>
      <c r="K49" s="32"/>
      <c r="L49" s="35" t="s">
        <v>78</v>
      </c>
      <c r="M49" s="35" t="s">
        <v>79</v>
      </c>
      <c r="N49" s="35" t="s">
        <v>80</v>
      </c>
      <c r="O49" s="35" t="s">
        <v>80</v>
      </c>
      <c r="P49" s="35" t="s">
        <v>81</v>
      </c>
      <c r="Q49" s="35" t="s">
        <v>82</v>
      </c>
      <c r="R49" s="36">
        <v>7480002036</v>
      </c>
      <c r="S49" s="36">
        <v>530577410</v>
      </c>
      <c r="T49" s="37" t="s">
        <v>83</v>
      </c>
      <c r="U49" s="35" t="s">
        <v>78</v>
      </c>
      <c r="V49" s="35" t="s">
        <v>79</v>
      </c>
      <c r="W49" s="35" t="s">
        <v>80</v>
      </c>
      <c r="X49" s="35" t="s">
        <v>80</v>
      </c>
      <c r="Y49" s="35" t="s">
        <v>81</v>
      </c>
      <c r="Z49" s="35" t="s">
        <v>82</v>
      </c>
      <c r="AA49" s="32" t="s">
        <v>258</v>
      </c>
      <c r="AB49" s="34" t="s">
        <v>79</v>
      </c>
      <c r="AC49" s="32" t="s">
        <v>262</v>
      </c>
      <c r="AD49" s="32" t="s">
        <v>262</v>
      </c>
      <c r="AE49" s="32" t="s">
        <v>269</v>
      </c>
      <c r="AF49" s="32" t="s">
        <v>270</v>
      </c>
      <c r="AG49" s="50" t="s">
        <v>281</v>
      </c>
      <c r="AH49" s="34" t="s">
        <v>282</v>
      </c>
      <c r="AI49" s="34" t="s">
        <v>95</v>
      </c>
      <c r="AJ49" s="51">
        <v>14</v>
      </c>
      <c r="AK49" s="52">
        <v>167</v>
      </c>
      <c r="AL49" s="52"/>
      <c r="AM49" s="52"/>
      <c r="AN49" s="52"/>
      <c r="AO49" s="28">
        <f t="shared" si="0"/>
        <v>167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 t="s">
        <v>34</v>
      </c>
      <c r="AZ49" s="32" t="s">
        <v>35</v>
      </c>
      <c r="BA49" s="32" t="s">
        <v>35</v>
      </c>
      <c r="BB49" s="32" t="s">
        <v>35</v>
      </c>
      <c r="BC49" s="32" t="s">
        <v>36</v>
      </c>
      <c r="BD49" s="32" t="s">
        <v>35</v>
      </c>
      <c r="BE49" s="32"/>
      <c r="BF49" s="18">
        <v>45636</v>
      </c>
      <c r="BG49" s="18">
        <v>45658</v>
      </c>
    </row>
    <row r="50" spans="1:59" s="20" customFormat="1">
      <c r="A50" s="15">
        <f t="shared" si="1"/>
        <v>48</v>
      </c>
      <c r="B50" s="32"/>
      <c r="C50" s="33" t="s">
        <v>75</v>
      </c>
      <c r="D50" s="31" t="s">
        <v>66</v>
      </c>
      <c r="E50" s="31" t="s">
        <v>74</v>
      </c>
      <c r="F50" s="31" t="s">
        <v>274</v>
      </c>
      <c r="G50" s="31" t="s">
        <v>67</v>
      </c>
      <c r="H50" s="32"/>
      <c r="I50" s="32"/>
      <c r="J50" s="34" t="s">
        <v>34</v>
      </c>
      <c r="K50" s="32"/>
      <c r="L50" s="35" t="s">
        <v>78</v>
      </c>
      <c r="M50" s="35" t="s">
        <v>79</v>
      </c>
      <c r="N50" s="35" t="s">
        <v>80</v>
      </c>
      <c r="O50" s="35" t="s">
        <v>80</v>
      </c>
      <c r="P50" s="35" t="s">
        <v>81</v>
      </c>
      <c r="Q50" s="35" t="s">
        <v>82</v>
      </c>
      <c r="R50" s="36">
        <v>7480002036</v>
      </c>
      <c r="S50" s="36">
        <v>530577410</v>
      </c>
      <c r="T50" s="37" t="s">
        <v>83</v>
      </c>
      <c r="U50" s="35" t="s">
        <v>78</v>
      </c>
      <c r="V50" s="35" t="s">
        <v>79</v>
      </c>
      <c r="W50" s="35" t="s">
        <v>80</v>
      </c>
      <c r="X50" s="35" t="s">
        <v>80</v>
      </c>
      <c r="Y50" s="35" t="s">
        <v>81</v>
      </c>
      <c r="Z50" s="35" t="s">
        <v>82</v>
      </c>
      <c r="AA50" s="32" t="s">
        <v>259</v>
      </c>
      <c r="AB50" s="34" t="s">
        <v>79</v>
      </c>
      <c r="AC50" s="32" t="s">
        <v>262</v>
      </c>
      <c r="AD50" s="32" t="s">
        <v>262</v>
      </c>
      <c r="AE50" s="32" t="s">
        <v>81</v>
      </c>
      <c r="AF50" s="32" t="s">
        <v>271</v>
      </c>
      <c r="AG50" s="50" t="s">
        <v>283</v>
      </c>
      <c r="AH50" s="34" t="s">
        <v>284</v>
      </c>
      <c r="AI50" s="34" t="s">
        <v>95</v>
      </c>
      <c r="AJ50" s="51">
        <v>14</v>
      </c>
      <c r="AK50" s="52">
        <v>42</v>
      </c>
      <c r="AL50" s="52"/>
      <c r="AM50" s="52"/>
      <c r="AN50" s="52"/>
      <c r="AO50" s="28">
        <f t="shared" si="0"/>
        <v>42</v>
      </c>
      <c r="AP50" s="32"/>
      <c r="AQ50" s="32"/>
      <c r="AR50" s="32"/>
      <c r="AS50" s="32"/>
      <c r="AT50" s="32"/>
      <c r="AU50" s="32"/>
      <c r="AV50" s="32"/>
      <c r="AW50" s="32"/>
      <c r="AX50" s="32"/>
      <c r="AY50" s="32" t="s">
        <v>34</v>
      </c>
      <c r="AZ50" s="32" t="s">
        <v>35</v>
      </c>
      <c r="BA50" s="32" t="s">
        <v>35</v>
      </c>
      <c r="BB50" s="32" t="s">
        <v>35</v>
      </c>
      <c r="BC50" s="32" t="s">
        <v>36</v>
      </c>
      <c r="BD50" s="32" t="s">
        <v>35</v>
      </c>
      <c r="BE50" s="32"/>
      <c r="BF50" s="18">
        <v>45636</v>
      </c>
      <c r="BG50" s="18">
        <v>45658</v>
      </c>
    </row>
    <row r="51" spans="1:59" s="20" customFormat="1">
      <c r="A51" s="15">
        <f t="shared" si="1"/>
        <v>49</v>
      </c>
      <c r="B51" s="32"/>
      <c r="C51" s="33" t="s">
        <v>75</v>
      </c>
      <c r="D51" s="31" t="s">
        <v>66</v>
      </c>
      <c r="E51" s="31" t="s">
        <v>74</v>
      </c>
      <c r="F51" s="31" t="s">
        <v>274</v>
      </c>
      <c r="G51" s="31" t="s">
        <v>67</v>
      </c>
      <c r="H51" s="32"/>
      <c r="I51" s="32"/>
      <c r="J51" s="34" t="s">
        <v>34</v>
      </c>
      <c r="K51" s="32"/>
      <c r="L51" s="35" t="s">
        <v>78</v>
      </c>
      <c r="M51" s="35" t="s">
        <v>79</v>
      </c>
      <c r="N51" s="35" t="s">
        <v>80</v>
      </c>
      <c r="O51" s="35" t="s">
        <v>80</v>
      </c>
      <c r="P51" s="35" t="s">
        <v>81</v>
      </c>
      <c r="Q51" s="35" t="s">
        <v>82</v>
      </c>
      <c r="R51" s="36">
        <v>7480002036</v>
      </c>
      <c r="S51" s="36">
        <v>530577410</v>
      </c>
      <c r="T51" s="37" t="s">
        <v>83</v>
      </c>
      <c r="U51" s="35" t="s">
        <v>78</v>
      </c>
      <c r="V51" s="35" t="s">
        <v>79</v>
      </c>
      <c r="W51" s="35" t="s">
        <v>80</v>
      </c>
      <c r="X51" s="35" t="s">
        <v>80</v>
      </c>
      <c r="Y51" s="35" t="s">
        <v>81</v>
      </c>
      <c r="Z51" s="35" t="s">
        <v>82</v>
      </c>
      <c r="AA51" s="32" t="s">
        <v>260</v>
      </c>
      <c r="AB51" s="34" t="s">
        <v>79</v>
      </c>
      <c r="AC51" s="32" t="s">
        <v>262</v>
      </c>
      <c r="AD51" s="32" t="s">
        <v>262</v>
      </c>
      <c r="AE51" s="32" t="s">
        <v>272</v>
      </c>
      <c r="AF51" s="32" t="s">
        <v>273</v>
      </c>
      <c r="AG51" s="50" t="s">
        <v>285</v>
      </c>
      <c r="AH51" s="34" t="s">
        <v>286</v>
      </c>
      <c r="AI51" s="34" t="s">
        <v>95</v>
      </c>
      <c r="AJ51" s="51">
        <v>14</v>
      </c>
      <c r="AK51" s="52">
        <v>55</v>
      </c>
      <c r="AL51" s="52"/>
      <c r="AM51" s="52"/>
      <c r="AN51" s="52"/>
      <c r="AO51" s="28">
        <f t="shared" si="0"/>
        <v>55</v>
      </c>
      <c r="AP51" s="32"/>
      <c r="AQ51" s="32"/>
      <c r="AR51" s="32"/>
      <c r="AS51" s="32"/>
      <c r="AT51" s="32"/>
      <c r="AU51" s="32"/>
      <c r="AV51" s="32"/>
      <c r="AW51" s="32"/>
      <c r="AX51" s="32"/>
      <c r="AY51" s="32" t="s">
        <v>34</v>
      </c>
      <c r="AZ51" s="32" t="s">
        <v>35</v>
      </c>
      <c r="BA51" s="32" t="s">
        <v>35</v>
      </c>
      <c r="BB51" s="32" t="s">
        <v>35</v>
      </c>
      <c r="BC51" s="32" t="s">
        <v>36</v>
      </c>
      <c r="BD51" s="32" t="s">
        <v>35</v>
      </c>
      <c r="BE51" s="32"/>
      <c r="BF51" s="18">
        <v>45636</v>
      </c>
      <c r="BG51" s="18">
        <v>45658</v>
      </c>
    </row>
    <row r="52" spans="1:59">
      <c r="AO52" s="11">
        <f>SUM(AO3:AO51)</f>
        <v>694838</v>
      </c>
    </row>
    <row r="53" spans="1:59">
      <c r="AO53" s="11">
        <f>AO52/1000</f>
        <v>694.83799999999997</v>
      </c>
    </row>
  </sheetData>
  <mergeCells count="23">
    <mergeCell ref="BG1:BG2"/>
    <mergeCell ref="AI1:AI2"/>
    <mergeCell ref="K1:K2"/>
    <mergeCell ref="L1:T1"/>
    <mergeCell ref="U1:Z1"/>
    <mergeCell ref="AA1:AH1"/>
    <mergeCell ref="AJ1:AJ2"/>
    <mergeCell ref="AK1:AO1"/>
    <mergeCell ref="BF1:BF2"/>
    <mergeCell ref="BE1:BE2"/>
    <mergeCell ref="AQ1:AV1"/>
    <mergeCell ref="AW1:AX1"/>
    <mergeCell ref="AY1:BD1"/>
    <mergeCell ref="A1:A2"/>
    <mergeCell ref="B1:B2"/>
    <mergeCell ref="C1:C2"/>
    <mergeCell ref="D1:D2"/>
    <mergeCell ref="J1:J2"/>
    <mergeCell ref="F1:F2"/>
    <mergeCell ref="G1:G2"/>
    <mergeCell ref="E1:E2"/>
    <mergeCell ref="H1:H2"/>
    <mergeCell ref="I1:I2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workbookViewId="0">
      <selection activeCell="A15" sqref="A15:XFD15"/>
    </sheetView>
  </sheetViews>
  <sheetFormatPr defaultColWidth="8.5" defaultRowHeight="10.5"/>
  <cols>
    <col min="1" max="1" width="2.75" style="1" customWidth="1"/>
    <col min="2" max="2" width="9.5" style="1" customWidth="1"/>
    <col min="3" max="3" width="4.6640625" style="1" customWidth="1"/>
    <col min="4" max="4" width="8.25" style="1" customWidth="1"/>
    <col min="5" max="5" width="9.9140625" style="1" customWidth="1"/>
    <col min="6" max="6" width="8.83203125" style="1" customWidth="1"/>
    <col min="7" max="7" width="5.5" style="1" customWidth="1"/>
    <col min="8" max="8" width="13.25" style="1" customWidth="1"/>
    <col min="9" max="9" width="3.6640625" style="1" customWidth="1"/>
    <col min="10" max="10" width="2.6640625" style="1" customWidth="1"/>
    <col min="11" max="11" width="5.08203125" style="1" customWidth="1"/>
    <col min="12" max="16384" width="8.5" style="1"/>
  </cols>
  <sheetData>
    <row r="1" spans="1:11" ht="73.5">
      <c r="A1" s="2" t="s">
        <v>37</v>
      </c>
      <c r="B1" s="2" t="s">
        <v>253</v>
      </c>
      <c r="C1" s="3" t="s">
        <v>16</v>
      </c>
      <c r="D1" s="3" t="s">
        <v>17</v>
      </c>
      <c r="E1" s="3" t="s">
        <v>18</v>
      </c>
      <c r="F1" s="3" t="s">
        <v>60</v>
      </c>
      <c r="G1" s="3" t="s">
        <v>72</v>
      </c>
      <c r="H1" s="3" t="s">
        <v>6</v>
      </c>
      <c r="I1" s="4" t="s">
        <v>38</v>
      </c>
      <c r="J1" s="4" t="s">
        <v>39</v>
      </c>
      <c r="K1" s="4" t="s">
        <v>42</v>
      </c>
    </row>
    <row r="2" spans="1:11">
      <c r="A2" s="5" t="s">
        <v>64</v>
      </c>
      <c r="B2" s="5" t="s">
        <v>254</v>
      </c>
      <c r="C2" s="5" t="s">
        <v>16</v>
      </c>
      <c r="D2" s="5" t="s">
        <v>70</v>
      </c>
      <c r="E2" s="5" t="s">
        <v>17</v>
      </c>
      <c r="F2" s="5" t="s">
        <v>20</v>
      </c>
      <c r="G2" s="5" t="s">
        <v>60</v>
      </c>
      <c r="H2" s="5" t="s">
        <v>65</v>
      </c>
      <c r="I2" s="5" t="s">
        <v>38</v>
      </c>
      <c r="J2" s="5" t="s">
        <v>39</v>
      </c>
      <c r="K2" s="5" t="s">
        <v>68</v>
      </c>
    </row>
    <row r="3" spans="1:11">
      <c r="A3" s="5">
        <f>'Wykaz ppe '!A3</f>
        <v>1</v>
      </c>
      <c r="B3" s="5" t="str">
        <f>'Wykaz ppe '!AA3</f>
        <v>KLATKA SCHODOWA NASIEDLE</v>
      </c>
      <c r="C3" s="5" t="str">
        <f>'Wykaz ppe '!AB3</f>
        <v>48-129</v>
      </c>
      <c r="D3" s="5" t="str">
        <f>'Wykaz ppe '!AC3</f>
        <v>Kietrz</v>
      </c>
      <c r="E3" s="5" t="str">
        <f>'Wykaz ppe '!AD3</f>
        <v>Nasiedle</v>
      </c>
      <c r="F3" s="5" t="str">
        <f>'Wykaz ppe '!AE3</f>
        <v>Pocztowa</v>
      </c>
      <c r="G3" s="5" t="str">
        <f>'Wykaz ppe '!AF3</f>
        <v>1</v>
      </c>
      <c r="H3" s="5" t="str">
        <f>'Wykaz ppe '!AG3</f>
        <v>590322413600037584</v>
      </c>
      <c r="I3" s="6" t="str">
        <f>'Wykaz ppe '!AI3</f>
        <v>G11</v>
      </c>
      <c r="J3" s="6">
        <f>'Wykaz ppe '!AJ3</f>
        <v>3</v>
      </c>
      <c r="K3" s="5">
        <f>'Wykaz ppe '!AO3</f>
        <v>915</v>
      </c>
    </row>
    <row r="4" spans="1:11">
      <c r="A4" s="5">
        <f>'Wykaz ppe '!A4</f>
        <v>2</v>
      </c>
      <c r="B4" s="5" t="str">
        <f>'Wykaz ppe '!AA4</f>
        <v>GARAŻE</v>
      </c>
      <c r="C4" s="5" t="str">
        <f>'Wykaz ppe '!AB4</f>
        <v>48-130</v>
      </c>
      <c r="D4" s="5" t="str">
        <f>'Wykaz ppe '!AC4</f>
        <v>Kietrz</v>
      </c>
      <c r="E4" s="5" t="str">
        <f>'Wykaz ppe '!AD4</f>
        <v>Kietrz</v>
      </c>
      <c r="F4" s="5" t="str">
        <f>'Wykaz ppe '!AE4</f>
        <v>Traugutta</v>
      </c>
      <c r="G4" s="5" t="str">
        <f>'Wykaz ppe '!AF4</f>
        <v>15</v>
      </c>
      <c r="H4" s="5" t="str">
        <f>'Wykaz ppe '!AG4</f>
        <v>590322413600038147</v>
      </c>
      <c r="I4" s="6" t="str">
        <f>'Wykaz ppe '!AI4</f>
        <v>C11</v>
      </c>
      <c r="J4" s="6">
        <f>'Wykaz ppe '!AJ4</f>
        <v>12.5</v>
      </c>
      <c r="K4" s="5">
        <f>'Wykaz ppe '!AO4</f>
        <v>14671</v>
      </c>
    </row>
    <row r="5" spans="1:11">
      <c r="A5" s="5">
        <f>'Wykaz ppe '!A5</f>
        <v>3</v>
      </c>
      <c r="B5" s="5" t="str">
        <f>'Wykaz ppe '!AA5</f>
        <v>WARSZTAT STOLARSKI</v>
      </c>
      <c r="C5" s="5" t="str">
        <f>'Wykaz ppe '!AB5</f>
        <v>48-130</v>
      </c>
      <c r="D5" s="5" t="str">
        <f>'Wykaz ppe '!AC5</f>
        <v>Kietrz</v>
      </c>
      <c r="E5" s="5" t="str">
        <f>'Wykaz ppe '!AD5</f>
        <v>Kietrz</v>
      </c>
      <c r="F5" s="5" t="str">
        <f>'Wykaz ppe '!AE5</f>
        <v>Traugutta</v>
      </c>
      <c r="G5" s="5" t="str">
        <f>'Wykaz ppe '!AF5</f>
        <v>15</v>
      </c>
      <c r="H5" s="5" t="str">
        <f>'Wykaz ppe '!AG5</f>
        <v>590322413600082317</v>
      </c>
      <c r="I5" s="6" t="str">
        <f>'Wykaz ppe '!AI5</f>
        <v>C11</v>
      </c>
      <c r="J5" s="6">
        <f>'Wykaz ppe '!AJ5</f>
        <v>40</v>
      </c>
      <c r="K5" s="5">
        <f>'Wykaz ppe '!AO5</f>
        <v>14614</v>
      </c>
    </row>
    <row r="6" spans="1:11">
      <c r="A6" s="5">
        <f>'Wykaz ppe '!A6</f>
        <v>4</v>
      </c>
      <c r="B6" s="5" t="str">
        <f>'Wykaz ppe '!AA6</f>
        <v>KLATKA SCHODOWA KRASIŃSKIEGO 12</v>
      </c>
      <c r="C6" s="5" t="str">
        <f>'Wykaz ppe '!AB6</f>
        <v>48-130</v>
      </c>
      <c r="D6" s="5" t="str">
        <f>'Wykaz ppe '!AC6</f>
        <v>Kietrz</v>
      </c>
      <c r="E6" s="5" t="str">
        <f>'Wykaz ppe '!AD6</f>
        <v>Kietrz</v>
      </c>
      <c r="F6" s="5" t="str">
        <f>'Wykaz ppe '!AE6</f>
        <v>Krasińskiego</v>
      </c>
      <c r="G6" s="5" t="str">
        <f>'Wykaz ppe '!AF6</f>
        <v>12</v>
      </c>
      <c r="H6" s="5" t="str">
        <f>'Wykaz ppe '!AG6</f>
        <v>590322413600087961</v>
      </c>
      <c r="I6" s="6" t="str">
        <f>'Wykaz ppe '!AI6</f>
        <v>G11</v>
      </c>
      <c r="J6" s="6">
        <f>'Wykaz ppe '!AJ6</f>
        <v>4.5</v>
      </c>
      <c r="K6" s="5">
        <f>'Wykaz ppe '!AO6</f>
        <v>171</v>
      </c>
    </row>
    <row r="7" spans="1:11">
      <c r="A7" s="5">
        <f>'Wykaz ppe '!A7</f>
        <v>5</v>
      </c>
      <c r="B7" s="5" t="str">
        <f>'Wykaz ppe '!AA7</f>
        <v>HYDROFORNIA NOWA CEREKWIA</v>
      </c>
      <c r="C7" s="5" t="str">
        <f>'Wykaz ppe '!AB7</f>
        <v>48-130</v>
      </c>
      <c r="D7" s="5" t="str">
        <f>'Wykaz ppe '!AC7</f>
        <v>Kietrz</v>
      </c>
      <c r="E7" s="5" t="str">
        <f>'Wykaz ppe '!AD7</f>
        <v>Nowa Cerekwia</v>
      </c>
      <c r="F7" s="5" t="str">
        <f>'Wykaz ppe '!AE7</f>
        <v/>
      </c>
      <c r="G7" s="5" t="str">
        <f>'Wykaz ppe '!AF7</f>
        <v/>
      </c>
      <c r="H7" s="5" t="str">
        <f>'Wykaz ppe '!AG7</f>
        <v>590322413600112496</v>
      </c>
      <c r="I7" s="6" t="str">
        <f>'Wykaz ppe '!AI7</f>
        <v>C12a</v>
      </c>
      <c r="J7" s="6">
        <f>'Wykaz ppe '!AJ7</f>
        <v>18</v>
      </c>
      <c r="K7" s="5">
        <f>'Wykaz ppe '!AO7</f>
        <v>4971</v>
      </c>
    </row>
    <row r="8" spans="1:11">
      <c r="A8" s="5">
        <f>'Wykaz ppe '!A8</f>
        <v>6</v>
      </c>
      <c r="B8" s="5" t="str">
        <f>'Wykaz ppe '!AA8</f>
        <v>KLATKA SCHODOWA ŻEROMSKIEGO 36</v>
      </c>
      <c r="C8" s="5" t="str">
        <f>'Wykaz ppe '!AB8</f>
        <v>48-130</v>
      </c>
      <c r="D8" s="5" t="str">
        <f>'Wykaz ppe '!AC8</f>
        <v>Kietrz</v>
      </c>
      <c r="E8" s="5" t="str">
        <f>'Wykaz ppe '!AD8</f>
        <v>Kietrz</v>
      </c>
      <c r="F8" s="5" t="str">
        <f>'Wykaz ppe '!AE8</f>
        <v>Żeromskiego</v>
      </c>
      <c r="G8" s="5" t="str">
        <f>'Wykaz ppe '!AF8</f>
        <v>36</v>
      </c>
      <c r="H8" s="5" t="str">
        <f>'Wykaz ppe '!AG8</f>
        <v>590322413600117620</v>
      </c>
      <c r="I8" s="6" t="str">
        <f>'Wykaz ppe '!AI8</f>
        <v>G11</v>
      </c>
      <c r="J8" s="6">
        <f>'Wykaz ppe '!AJ8</f>
        <v>4.5</v>
      </c>
      <c r="K8" s="5">
        <f>'Wykaz ppe '!AO8</f>
        <v>22</v>
      </c>
    </row>
    <row r="9" spans="1:11">
      <c r="A9" s="5">
        <f>'Wykaz ppe '!A9</f>
        <v>7</v>
      </c>
      <c r="B9" s="5" t="str">
        <f>'Wykaz ppe '!AA9</f>
        <v>KLATKA SCHODOWA PRUSA 27</v>
      </c>
      <c r="C9" s="5" t="str">
        <f>'Wykaz ppe '!AB9</f>
        <v>48-130</v>
      </c>
      <c r="D9" s="5" t="str">
        <f>'Wykaz ppe '!AC9</f>
        <v>Kietrz</v>
      </c>
      <c r="E9" s="5" t="str">
        <f>'Wykaz ppe '!AD9</f>
        <v>Kietrz</v>
      </c>
      <c r="F9" s="5" t="str">
        <f>'Wykaz ppe '!AE9</f>
        <v>Prusa</v>
      </c>
      <c r="G9" s="5" t="str">
        <f>'Wykaz ppe '!AF9</f>
        <v>27</v>
      </c>
      <c r="H9" s="5" t="str">
        <f>'Wykaz ppe '!AG9</f>
        <v>590322413600135457</v>
      </c>
      <c r="I9" s="6" t="str">
        <f>'Wykaz ppe '!AI9</f>
        <v>G11</v>
      </c>
      <c r="J9" s="6">
        <f>'Wykaz ppe '!AJ9</f>
        <v>4.5</v>
      </c>
      <c r="K9" s="5">
        <f>'Wykaz ppe '!AO9</f>
        <v>480</v>
      </c>
    </row>
    <row r="10" spans="1:11">
      <c r="A10" s="5">
        <f>'Wykaz ppe '!A10</f>
        <v>8</v>
      </c>
      <c r="B10" s="5" t="str">
        <f>'Wykaz ppe '!AA10</f>
        <v>WODOCIĄG GNIEWKOWICE</v>
      </c>
      <c r="C10" s="5" t="str">
        <f>'Wykaz ppe '!AB10</f>
        <v>48-130</v>
      </c>
      <c r="D10" s="5" t="str">
        <f>'Wykaz ppe '!AC10</f>
        <v>Kietrz</v>
      </c>
      <c r="E10" s="5" t="str">
        <f>'Wykaz ppe '!AD10</f>
        <v>Gniewkowice</v>
      </c>
      <c r="F10" s="5" t="str">
        <f>'Wykaz ppe '!AE10</f>
        <v/>
      </c>
      <c r="G10" s="5" t="str">
        <f>'Wykaz ppe '!AF10</f>
        <v/>
      </c>
      <c r="H10" s="5" t="str">
        <f>'Wykaz ppe '!AG10</f>
        <v>590322413600164105</v>
      </c>
      <c r="I10" s="6" t="str">
        <f>'Wykaz ppe '!AI10</f>
        <v>C12a</v>
      </c>
      <c r="J10" s="6">
        <f>'Wykaz ppe '!AJ10</f>
        <v>25</v>
      </c>
      <c r="K10" s="5">
        <f>'Wykaz ppe '!AO10</f>
        <v>0</v>
      </c>
    </row>
    <row r="11" spans="1:11">
      <c r="A11" s="5">
        <f>'Wykaz ppe '!A11</f>
        <v>9</v>
      </c>
      <c r="B11" s="5" t="str">
        <f>'Wykaz ppe '!AA11</f>
        <v>KOTŁOWNIA WOJSKA POLSKIEGO</v>
      </c>
      <c r="C11" s="5" t="str">
        <f>'Wykaz ppe '!AB11</f>
        <v>48-130</v>
      </c>
      <c r="D11" s="5" t="str">
        <f>'Wykaz ppe '!AC11</f>
        <v>Kietrz</v>
      </c>
      <c r="E11" s="5" t="str">
        <f>'Wykaz ppe '!AD11</f>
        <v>Kietrz</v>
      </c>
      <c r="F11" s="5" t="str">
        <f>'Wykaz ppe '!AE11</f>
        <v>Wojska Polskiego</v>
      </c>
      <c r="G11" s="5" t="str">
        <f>'Wykaz ppe '!AF11</f>
        <v>4-10</v>
      </c>
      <c r="H11" s="5" t="str">
        <f>'Wykaz ppe '!AG11</f>
        <v>590322413600182659</v>
      </c>
      <c r="I11" s="6" t="str">
        <f>'Wykaz ppe '!AI11</f>
        <v>C11</v>
      </c>
      <c r="J11" s="6">
        <f>'Wykaz ppe '!AJ11</f>
        <v>19</v>
      </c>
      <c r="K11" s="5">
        <f>'Wykaz ppe '!AO11</f>
        <v>1421</v>
      </c>
    </row>
    <row r="12" spans="1:11">
      <c r="A12" s="5">
        <f>'Wykaz ppe '!A12</f>
        <v>10</v>
      </c>
      <c r="B12" s="5" t="str">
        <f>'Wykaz ppe '!AA12</f>
        <v>OCZYSZCZALNIA SCIEKOW KIETRZ</v>
      </c>
      <c r="C12" s="5" t="str">
        <f>'Wykaz ppe '!AB12</f>
        <v>48-130</v>
      </c>
      <c r="D12" s="5" t="str">
        <f>'Wykaz ppe '!AC12</f>
        <v>Kietrz</v>
      </c>
      <c r="E12" s="5" t="str">
        <f>'Wykaz ppe '!AD12</f>
        <v>Kietrz</v>
      </c>
      <c r="F12" s="5" t="str">
        <f>'Wykaz ppe '!AE12</f>
        <v>Głowackiego</v>
      </c>
      <c r="G12" s="5" t="str">
        <f>'Wykaz ppe '!AF12</f>
        <v/>
      </c>
      <c r="H12" s="5" t="str">
        <f>'Wykaz ppe '!AG12</f>
        <v>590322413600183519</v>
      </c>
      <c r="I12" s="6" t="str">
        <f>'Wykaz ppe '!AI12</f>
        <v>B23</v>
      </c>
      <c r="J12" s="6">
        <f>'Wykaz ppe '!AJ12</f>
        <v>45</v>
      </c>
      <c r="K12" s="5">
        <f>'Wykaz ppe '!AO12</f>
        <v>206168</v>
      </c>
    </row>
    <row r="13" spans="1:11">
      <c r="A13" s="5">
        <f>'Wykaz ppe '!A13</f>
        <v>11</v>
      </c>
      <c r="B13" s="5" t="str">
        <f>'Wykaz ppe '!AA13</f>
        <v>KLATKA SCHODOWA  GŁUBCZYCKA 27</v>
      </c>
      <c r="C13" s="5" t="str">
        <f>'Wykaz ppe '!AB13</f>
        <v>48-130</v>
      </c>
      <c r="D13" s="5" t="str">
        <f>'Wykaz ppe '!AC13</f>
        <v>Kietrz</v>
      </c>
      <c r="E13" s="5" t="str">
        <f>'Wykaz ppe '!AD13</f>
        <v>Kietrz</v>
      </c>
      <c r="F13" s="5" t="str">
        <f>'Wykaz ppe '!AE13</f>
        <v>Głubczycka</v>
      </c>
      <c r="G13" s="5" t="str">
        <f>'Wykaz ppe '!AF13</f>
        <v>27</v>
      </c>
      <c r="H13" s="5" t="str">
        <f>'Wykaz ppe '!AG13</f>
        <v>590322413600229484</v>
      </c>
      <c r="I13" s="6" t="str">
        <f>'Wykaz ppe '!AI13</f>
        <v>G11</v>
      </c>
      <c r="J13" s="6">
        <f>'Wykaz ppe '!AJ13</f>
        <v>4.5</v>
      </c>
      <c r="K13" s="5">
        <f>'Wykaz ppe '!AO13</f>
        <v>3</v>
      </c>
    </row>
    <row r="14" spans="1:11">
      <c r="A14" s="5">
        <f>'Wykaz ppe '!A14</f>
        <v>12</v>
      </c>
      <c r="B14" s="5" t="str">
        <f>'Wykaz ppe '!AA14</f>
        <v>KLATKA SCHODOWA GŁUBCZYCKA 39</v>
      </c>
      <c r="C14" s="5" t="str">
        <f>'Wykaz ppe '!AB14</f>
        <v>48-130</v>
      </c>
      <c r="D14" s="5" t="str">
        <f>'Wykaz ppe '!AC14</f>
        <v>Kietrz</v>
      </c>
      <c r="E14" s="5" t="str">
        <f>'Wykaz ppe '!AD14</f>
        <v>Kietrz</v>
      </c>
      <c r="F14" s="5" t="str">
        <f>'Wykaz ppe '!AE14</f>
        <v>Głubczycka</v>
      </c>
      <c r="G14" s="5" t="str">
        <f>'Wykaz ppe '!AF14</f>
        <v>39</v>
      </c>
      <c r="H14" s="5" t="str">
        <f>'Wykaz ppe '!AG14</f>
        <v>590322413600271193</v>
      </c>
      <c r="I14" s="6" t="str">
        <f>'Wykaz ppe '!AI14</f>
        <v>G11</v>
      </c>
      <c r="J14" s="6">
        <f>'Wykaz ppe '!AJ14</f>
        <v>4.5</v>
      </c>
      <c r="K14" s="5">
        <f>'Wykaz ppe '!AO14</f>
        <v>166</v>
      </c>
    </row>
    <row r="15" spans="1:11">
      <c r="A15" s="5">
        <f>'Wykaz ppe '!A15</f>
        <v>13</v>
      </c>
      <c r="B15" s="5" t="str">
        <f>'Wykaz ppe '!AA15</f>
        <v>KLATKA SCHODOWA DŁUGA 25</v>
      </c>
      <c r="C15" s="5" t="str">
        <f>'Wykaz ppe '!AB15</f>
        <v>48-130</v>
      </c>
      <c r="D15" s="5" t="str">
        <f>'Wykaz ppe '!AC15</f>
        <v>Kietrz</v>
      </c>
      <c r="E15" s="5" t="str">
        <f>'Wykaz ppe '!AD15</f>
        <v>Kietrz</v>
      </c>
      <c r="F15" s="5" t="str">
        <f>'Wykaz ppe '!AE15</f>
        <v>Długa</v>
      </c>
      <c r="G15" s="5" t="str">
        <f>'Wykaz ppe '!AF15</f>
        <v>25</v>
      </c>
      <c r="H15" s="5" t="str">
        <f>'Wykaz ppe '!AG15</f>
        <v>590322413600335161</v>
      </c>
      <c r="I15" s="6" t="str">
        <f>'Wykaz ppe '!AI15</f>
        <v>G11</v>
      </c>
      <c r="J15" s="6">
        <f>'Wykaz ppe '!AJ15</f>
        <v>4.5</v>
      </c>
      <c r="K15" s="5">
        <f>'Wykaz ppe '!AO15</f>
        <v>320</v>
      </c>
    </row>
    <row r="16" spans="1:11">
      <c r="A16" s="5">
        <f>'Wykaz ppe '!A16</f>
        <v>14</v>
      </c>
      <c r="B16" s="5" t="str">
        <f>'Wykaz ppe '!AA16</f>
        <v>KLATKA SCHODOWA ROZUMICE</v>
      </c>
      <c r="C16" s="5" t="str">
        <f>'Wykaz ppe '!AB16</f>
        <v>48-130</v>
      </c>
      <c r="D16" s="5" t="str">
        <f>'Wykaz ppe '!AC16</f>
        <v>Kietrz</v>
      </c>
      <c r="E16" s="5" t="str">
        <f>'Wykaz ppe '!AD16</f>
        <v>Rozumice</v>
      </c>
      <c r="F16" s="5" t="str">
        <f>'Wykaz ppe '!AE16</f>
        <v/>
      </c>
      <c r="G16" s="5" t="str">
        <f>'Wykaz ppe '!AF16</f>
        <v>84</v>
      </c>
      <c r="H16" s="5" t="str">
        <f>'Wykaz ppe '!AG16</f>
        <v>590322413600375389</v>
      </c>
      <c r="I16" s="6" t="str">
        <f>'Wykaz ppe '!AI16</f>
        <v>C11</v>
      </c>
      <c r="J16" s="6">
        <f>'Wykaz ppe '!AJ16</f>
        <v>4.5</v>
      </c>
      <c r="K16" s="5">
        <f>'Wykaz ppe '!AO16</f>
        <v>628</v>
      </c>
    </row>
    <row r="17" spans="1:11">
      <c r="A17" s="5">
        <f>'Wykaz ppe '!A17</f>
        <v>15</v>
      </c>
      <c r="B17" s="5" t="str">
        <f>'Wykaz ppe '!AA17</f>
        <v>POMPOWNIA WODY KIETRZ</v>
      </c>
      <c r="C17" s="5" t="str">
        <f>'Wykaz ppe '!AB17</f>
        <v>48-130</v>
      </c>
      <c r="D17" s="5" t="str">
        <f>'Wykaz ppe '!AC17</f>
        <v>Kietrz</v>
      </c>
      <c r="E17" s="5" t="str">
        <f>'Wykaz ppe '!AD17</f>
        <v>Kietrz</v>
      </c>
      <c r="F17" s="5" t="str">
        <f>'Wykaz ppe '!AE17</f>
        <v>Raciborska</v>
      </c>
      <c r="G17" s="5" t="str">
        <f>'Wykaz ppe '!AF17</f>
        <v/>
      </c>
      <c r="H17" s="5" t="str">
        <f>'Wykaz ppe '!AG17</f>
        <v>590322413600390450</v>
      </c>
      <c r="I17" s="6" t="str">
        <f>'Wykaz ppe '!AI17</f>
        <v>C22a</v>
      </c>
      <c r="J17" s="6">
        <f>'Wykaz ppe '!AJ17</f>
        <v>45</v>
      </c>
      <c r="K17" s="5">
        <f>'Wykaz ppe '!AO17</f>
        <v>260737</v>
      </c>
    </row>
    <row r="18" spans="1:11">
      <c r="A18" s="5">
        <f>'Wykaz ppe '!A18</f>
        <v>16</v>
      </c>
      <c r="B18" s="5" t="str">
        <f>'Wykaz ppe '!AA18</f>
        <v>WODOCIĄG GNIEWKOWICE</v>
      </c>
      <c r="C18" s="5" t="str">
        <f>'Wykaz ppe '!AB18</f>
        <v>48-130</v>
      </c>
      <c r="D18" s="5" t="str">
        <f>'Wykaz ppe '!AC18</f>
        <v>Kietrz</v>
      </c>
      <c r="E18" s="5" t="str">
        <f>'Wykaz ppe '!AD18</f>
        <v>Gniewkowice</v>
      </c>
      <c r="F18" s="5" t="str">
        <f>'Wykaz ppe '!AE18</f>
        <v/>
      </c>
      <c r="G18" s="5" t="str">
        <f>'Wykaz ppe '!AF18</f>
        <v/>
      </c>
      <c r="H18" s="5" t="str">
        <f>'Wykaz ppe '!AG18</f>
        <v>590322413600417867</v>
      </c>
      <c r="I18" s="6" t="str">
        <f>'Wykaz ppe '!AI18</f>
        <v>C11</v>
      </c>
      <c r="J18" s="6">
        <f>'Wykaz ppe '!AJ18</f>
        <v>4.5</v>
      </c>
      <c r="K18" s="5">
        <f>'Wykaz ppe '!AO18</f>
        <v>0</v>
      </c>
    </row>
    <row r="19" spans="1:11">
      <c r="A19" s="5">
        <f>'Wykaz ppe '!A19</f>
        <v>17</v>
      </c>
      <c r="B19" s="5" t="str">
        <f>'Wykaz ppe '!AA19</f>
        <v>WARSZTAT STOLARSKI</v>
      </c>
      <c r="C19" s="5" t="str">
        <f>'Wykaz ppe '!AB19</f>
        <v>48-130</v>
      </c>
      <c r="D19" s="5" t="str">
        <f>'Wykaz ppe '!AC19</f>
        <v>Kietrz</v>
      </c>
      <c r="E19" s="5" t="str">
        <f>'Wykaz ppe '!AD19</f>
        <v>Kietrz</v>
      </c>
      <c r="F19" s="5" t="str">
        <f>'Wykaz ppe '!AE19</f>
        <v>Traugutta</v>
      </c>
      <c r="G19" s="5" t="str">
        <f>'Wykaz ppe '!AF19</f>
        <v>15</v>
      </c>
      <c r="H19" s="5" t="str">
        <f>'Wykaz ppe '!AG19</f>
        <v>590322413600431177</v>
      </c>
      <c r="I19" s="6" t="str">
        <f>'Wykaz ppe '!AI19</f>
        <v>C11</v>
      </c>
      <c r="J19" s="6">
        <f>'Wykaz ppe '!AJ19</f>
        <v>12</v>
      </c>
      <c r="K19" s="5">
        <f>'Wykaz ppe '!AO19</f>
        <v>0</v>
      </c>
    </row>
    <row r="20" spans="1:11">
      <c r="A20" s="5">
        <f>'Wykaz ppe '!A20</f>
        <v>18</v>
      </c>
      <c r="B20" s="5" t="str">
        <f>'Wykaz ppe '!AA20</f>
        <v>STACJA WODOCIĄGOWA CHRÓŚCIELÓW</v>
      </c>
      <c r="C20" s="5" t="str">
        <f>'Wykaz ppe '!AB20</f>
        <v>48-130</v>
      </c>
      <c r="D20" s="5" t="str">
        <f>'Wykaz ppe '!AC20</f>
        <v>Kietrz</v>
      </c>
      <c r="E20" s="5" t="str">
        <f>'Wykaz ppe '!AD20</f>
        <v>Chróścielów</v>
      </c>
      <c r="F20" s="5" t="str">
        <f>'Wykaz ppe '!AE20</f>
        <v/>
      </c>
      <c r="G20" s="5" t="str">
        <f>'Wykaz ppe '!AF20</f>
        <v/>
      </c>
      <c r="H20" s="5" t="str">
        <f>'Wykaz ppe '!AG20</f>
        <v>590322413600431948</v>
      </c>
      <c r="I20" s="6" t="str">
        <f>'Wykaz ppe '!AI20</f>
        <v>C22a</v>
      </c>
      <c r="J20" s="6">
        <f>'Wykaz ppe '!AJ20</f>
        <v>30</v>
      </c>
      <c r="K20" s="5">
        <f>'Wykaz ppe '!AO20</f>
        <v>35620</v>
      </c>
    </row>
    <row r="21" spans="1:11">
      <c r="A21" s="5">
        <f>'Wykaz ppe '!A21</f>
        <v>19</v>
      </c>
      <c r="B21" s="5" t="str">
        <f>'Wykaz ppe '!AA21</f>
        <v>KLATKA SCHODOWA  GŁUBCZYCKA 25</v>
      </c>
      <c r="C21" s="5" t="str">
        <f>'Wykaz ppe '!AB21</f>
        <v>48-130</v>
      </c>
      <c r="D21" s="5" t="str">
        <f>'Wykaz ppe '!AC21</f>
        <v>Kietrz</v>
      </c>
      <c r="E21" s="5" t="str">
        <f>'Wykaz ppe '!AD21</f>
        <v>Kietrz</v>
      </c>
      <c r="F21" s="5" t="str">
        <f>'Wykaz ppe '!AE21</f>
        <v>Głubczycka</v>
      </c>
      <c r="G21" s="5" t="str">
        <f>'Wykaz ppe '!AF21</f>
        <v>25</v>
      </c>
      <c r="H21" s="5" t="str">
        <f>'Wykaz ppe '!AG21</f>
        <v>590322413600498248</v>
      </c>
      <c r="I21" s="6" t="str">
        <f>'Wykaz ppe '!AI21</f>
        <v>G11</v>
      </c>
      <c r="J21" s="6">
        <f>'Wykaz ppe '!AJ21</f>
        <v>4.5</v>
      </c>
      <c r="K21" s="5">
        <f>'Wykaz ppe '!AO21</f>
        <v>854</v>
      </c>
    </row>
    <row r="22" spans="1:11">
      <c r="A22" s="5">
        <f>'Wykaz ppe '!A22</f>
        <v>20</v>
      </c>
      <c r="B22" s="5" t="str">
        <f>'Wykaz ppe '!AA22</f>
        <v>OCZYSZCZALNIA ŚCIEKÓW LUBOTYŃ</v>
      </c>
      <c r="C22" s="5" t="str">
        <f>'Wykaz ppe '!AB22</f>
        <v>48-130</v>
      </c>
      <c r="D22" s="5" t="str">
        <f>'Wykaz ppe '!AC22</f>
        <v>Kietrz</v>
      </c>
      <c r="E22" s="5" t="str">
        <f>'Wykaz ppe '!AD22</f>
        <v>Lubotyń</v>
      </c>
      <c r="F22" s="5" t="str">
        <f>'Wykaz ppe '!AE22</f>
        <v/>
      </c>
      <c r="G22" s="5" t="str">
        <f>'Wykaz ppe '!AF22</f>
        <v/>
      </c>
      <c r="H22" s="5" t="str">
        <f>'Wykaz ppe '!AG22</f>
        <v>590322413600508985</v>
      </c>
      <c r="I22" s="6" t="str">
        <f>'Wykaz ppe '!AI22</f>
        <v>C12a</v>
      </c>
      <c r="J22" s="6">
        <f>'Wykaz ppe '!AJ22</f>
        <v>12</v>
      </c>
      <c r="K22" s="5">
        <f>'Wykaz ppe '!AO22</f>
        <v>20938</v>
      </c>
    </row>
    <row r="23" spans="1:11">
      <c r="A23" s="5">
        <f>'Wykaz ppe '!A23</f>
        <v>21</v>
      </c>
      <c r="B23" s="5" t="str">
        <f>'Wykaz ppe '!AA23</f>
        <v>HYDROFORNIA WOJNOWICE</v>
      </c>
      <c r="C23" s="5" t="str">
        <f>'Wykaz ppe '!AB23</f>
        <v>48-130</v>
      </c>
      <c r="D23" s="5" t="str">
        <f>'Wykaz ppe '!AC23</f>
        <v>Kietrz</v>
      </c>
      <c r="E23" s="5" t="str">
        <f>'Wykaz ppe '!AD23</f>
        <v>Wojnowice</v>
      </c>
      <c r="F23" s="5" t="str">
        <f>'Wykaz ppe '!AE23</f>
        <v>Wojnowice</v>
      </c>
      <c r="G23" s="5" t="str">
        <f>'Wykaz ppe '!AF23</f>
        <v>Dz. 27/2</v>
      </c>
      <c r="H23" s="5" t="str">
        <f>'Wykaz ppe '!AG23</f>
        <v>590322413600520833</v>
      </c>
      <c r="I23" s="6" t="str">
        <f>'Wykaz ppe '!AI23</f>
        <v>C11</v>
      </c>
      <c r="J23" s="6">
        <f>'Wykaz ppe '!AJ23</f>
        <v>12</v>
      </c>
      <c r="K23" s="5">
        <f>'Wykaz ppe '!AO23</f>
        <v>16994</v>
      </c>
    </row>
    <row r="24" spans="1:11">
      <c r="A24" s="5">
        <f>'Wykaz ppe '!A24</f>
        <v>22</v>
      </c>
      <c r="B24" s="5" t="str">
        <f>'Wykaz ppe '!AA24</f>
        <v>OCZYSZCZALNIA ŚCIEKÓW PILSZCZ PGR</v>
      </c>
      <c r="C24" s="5" t="str">
        <f>'Wykaz ppe '!AB24</f>
        <v>48-130</v>
      </c>
      <c r="D24" s="5" t="str">
        <f>'Wykaz ppe '!AC24</f>
        <v>Kietrz</v>
      </c>
      <c r="E24" s="5" t="str">
        <f>'Wykaz ppe '!AD24</f>
        <v>Pilszcz</v>
      </c>
      <c r="F24" s="5" t="str">
        <f>'Wykaz ppe '!AE24</f>
        <v/>
      </c>
      <c r="G24" s="5" t="str">
        <f>'Wykaz ppe '!AF24</f>
        <v/>
      </c>
      <c r="H24" s="5" t="str">
        <f>'Wykaz ppe '!AG24</f>
        <v>590322413600527177</v>
      </c>
      <c r="I24" s="6" t="str">
        <f>'Wykaz ppe '!AI24</f>
        <v>C11</v>
      </c>
      <c r="J24" s="6">
        <f>'Wykaz ppe '!AJ24</f>
        <v>25</v>
      </c>
      <c r="K24" s="5">
        <f>'Wykaz ppe '!AO24</f>
        <v>15306</v>
      </c>
    </row>
    <row r="25" spans="1:11">
      <c r="A25" s="5">
        <f>'Wykaz ppe '!A25</f>
        <v>23</v>
      </c>
      <c r="B25" s="5" t="str">
        <f>'Wykaz ppe '!AA25</f>
        <v>KLATKA SCHODOWA PRUSA 25</v>
      </c>
      <c r="C25" s="5" t="str">
        <f>'Wykaz ppe '!AB25</f>
        <v>48-130</v>
      </c>
      <c r="D25" s="5" t="str">
        <f>'Wykaz ppe '!AC25</f>
        <v>Kietrz</v>
      </c>
      <c r="E25" s="5" t="str">
        <f>'Wykaz ppe '!AD25</f>
        <v>Kietrz</v>
      </c>
      <c r="F25" s="5" t="str">
        <f>'Wykaz ppe '!AE25</f>
        <v>Prusa</v>
      </c>
      <c r="G25" s="5" t="str">
        <f>'Wykaz ppe '!AF25</f>
        <v>25</v>
      </c>
      <c r="H25" s="5" t="str">
        <f>'Wykaz ppe '!AG25</f>
        <v>590322413600544419</v>
      </c>
      <c r="I25" s="6" t="str">
        <f>'Wykaz ppe '!AI25</f>
        <v>G11</v>
      </c>
      <c r="J25" s="6">
        <f>'Wykaz ppe '!AJ25</f>
        <v>4.5</v>
      </c>
      <c r="K25" s="5">
        <f>'Wykaz ppe '!AO25</f>
        <v>364</v>
      </c>
    </row>
    <row r="26" spans="1:11">
      <c r="A26" s="5">
        <f>'Wykaz ppe '!A26</f>
        <v>24</v>
      </c>
      <c r="B26" s="5" t="str">
        <f>'Wykaz ppe '!AA26</f>
        <v>WODOCIĄG LUBOTYŃ 25</v>
      </c>
      <c r="C26" s="5" t="str">
        <f>'Wykaz ppe '!AB26</f>
        <v>48-130</v>
      </c>
      <c r="D26" s="5" t="str">
        <f>'Wykaz ppe '!AC26</f>
        <v>Kietrz</v>
      </c>
      <c r="E26" s="5" t="str">
        <f>'Wykaz ppe '!AD26</f>
        <v>Lubotyń</v>
      </c>
      <c r="F26" s="5" t="str">
        <f>'Wykaz ppe '!AE26</f>
        <v/>
      </c>
      <c r="G26" s="5" t="str">
        <f>'Wykaz ppe '!AF26</f>
        <v>25</v>
      </c>
      <c r="H26" s="5" t="str">
        <f>'Wykaz ppe '!AG26</f>
        <v>590322413600548370</v>
      </c>
      <c r="I26" s="6" t="str">
        <f>'Wykaz ppe '!AI26</f>
        <v>C11</v>
      </c>
      <c r="J26" s="6">
        <f>'Wykaz ppe '!AJ26</f>
        <v>12.5</v>
      </c>
      <c r="K26" s="5">
        <f>'Wykaz ppe '!AO26</f>
        <v>501</v>
      </c>
    </row>
    <row r="27" spans="1:11">
      <c r="A27" s="5">
        <f>'Wykaz ppe '!A27</f>
        <v>25</v>
      </c>
      <c r="B27" s="5" t="str">
        <f>'Wykaz ppe '!AA27</f>
        <v>STACJA WODOCIĄGOWA NASIEDLE</v>
      </c>
      <c r="C27" s="5" t="str">
        <f>'Wykaz ppe '!AB27</f>
        <v>48-130</v>
      </c>
      <c r="D27" s="5" t="str">
        <f>'Wykaz ppe '!AC27</f>
        <v>Kietrz</v>
      </c>
      <c r="E27" s="5" t="str">
        <f>'Wykaz ppe '!AD27</f>
        <v>Nasiedle</v>
      </c>
      <c r="F27" s="5" t="str">
        <f>'Wykaz ppe '!AE27</f>
        <v/>
      </c>
      <c r="G27" s="5" t="str">
        <f>'Wykaz ppe '!AF27</f>
        <v/>
      </c>
      <c r="H27" s="5" t="str">
        <f>'Wykaz ppe '!AG27</f>
        <v>590322413600548721</v>
      </c>
      <c r="I27" s="6" t="str">
        <f>'Wykaz ppe '!AI27</f>
        <v>C22a</v>
      </c>
      <c r="J27" s="6">
        <f>'Wykaz ppe '!AJ27</f>
        <v>20</v>
      </c>
      <c r="K27" s="5">
        <f>'Wykaz ppe '!AO27</f>
        <v>11268</v>
      </c>
    </row>
    <row r="28" spans="1:11">
      <c r="A28" s="5">
        <f>'Wykaz ppe '!A28</f>
        <v>26</v>
      </c>
      <c r="B28" s="5" t="str">
        <f>'Wykaz ppe '!AA28</f>
        <v>KLATKA SCHODOWA MŁYŃSKA 5</v>
      </c>
      <c r="C28" s="5" t="str">
        <f>'Wykaz ppe '!AB28</f>
        <v>48-130</v>
      </c>
      <c r="D28" s="5" t="str">
        <f>'Wykaz ppe '!AC28</f>
        <v>Kietrz</v>
      </c>
      <c r="E28" s="5" t="str">
        <f>'Wykaz ppe '!AD28</f>
        <v>Kietrz</v>
      </c>
      <c r="F28" s="5" t="str">
        <f>'Wykaz ppe '!AE28</f>
        <v>Młyńska</v>
      </c>
      <c r="G28" s="5" t="str">
        <f>'Wykaz ppe '!AF28</f>
        <v>5</v>
      </c>
      <c r="H28" s="5" t="str">
        <f>'Wykaz ppe '!AG28</f>
        <v>590322413600560945</v>
      </c>
      <c r="I28" s="6" t="str">
        <f>'Wykaz ppe '!AI28</f>
        <v>G11</v>
      </c>
      <c r="J28" s="6">
        <f>'Wykaz ppe '!AJ28</f>
        <v>4.5</v>
      </c>
      <c r="K28" s="5">
        <f>'Wykaz ppe '!AO28</f>
        <v>498</v>
      </c>
    </row>
    <row r="29" spans="1:11">
      <c r="A29" s="5">
        <f>'Wykaz ppe '!A29</f>
        <v>27</v>
      </c>
      <c r="B29" s="5" t="str">
        <f>'Wykaz ppe '!AA29</f>
        <v>WODOCIĄG ŚCIBORZYCE WIELKIE</v>
      </c>
      <c r="C29" s="5" t="str">
        <f>'Wykaz ppe '!AB29</f>
        <v>48-130</v>
      </c>
      <c r="D29" s="5" t="str">
        <f>'Wykaz ppe '!AC29</f>
        <v>Kietrz</v>
      </c>
      <c r="E29" s="5" t="str">
        <f>'Wykaz ppe '!AD29</f>
        <v>Ściborzyce Wielkie</v>
      </c>
      <c r="F29" s="5" t="str">
        <f>'Wykaz ppe '!AE29</f>
        <v/>
      </c>
      <c r="G29" s="5" t="str">
        <f>'Wykaz ppe '!AF29</f>
        <v/>
      </c>
      <c r="H29" s="5" t="str">
        <f>'Wykaz ppe '!AG29</f>
        <v>590322413600568736</v>
      </c>
      <c r="I29" s="6" t="str">
        <f>'Wykaz ppe '!AI29</f>
        <v>C12a</v>
      </c>
      <c r="J29" s="6">
        <f>'Wykaz ppe '!AJ29</f>
        <v>16</v>
      </c>
      <c r="K29" s="5">
        <f>'Wykaz ppe '!AO29</f>
        <v>37591</v>
      </c>
    </row>
    <row r="30" spans="1:11">
      <c r="A30" s="5">
        <f>'Wykaz ppe '!A30</f>
        <v>28</v>
      </c>
      <c r="B30" s="5" t="str">
        <f>'Wykaz ppe '!AA30</f>
        <v>WODOCIĄG DZIERŻYSŁAW</v>
      </c>
      <c r="C30" s="5" t="str">
        <f>'Wykaz ppe '!AB30</f>
        <v>48-130</v>
      </c>
      <c r="D30" s="5" t="str">
        <f>'Wykaz ppe '!AC30</f>
        <v>Kietrz</v>
      </c>
      <c r="E30" s="5" t="str">
        <f>'Wykaz ppe '!AD30</f>
        <v>Dzierżysław</v>
      </c>
      <c r="F30" s="5" t="str">
        <f>'Wykaz ppe '!AE30</f>
        <v/>
      </c>
      <c r="G30" s="5" t="str">
        <f>'Wykaz ppe '!AF30</f>
        <v/>
      </c>
      <c r="H30" s="5" t="str">
        <f>'Wykaz ppe '!AG30</f>
        <v>590322413600609170</v>
      </c>
      <c r="I30" s="6" t="str">
        <f>'Wykaz ppe '!AI30</f>
        <v>C12a</v>
      </c>
      <c r="J30" s="6">
        <f>'Wykaz ppe '!AJ30</f>
        <v>4.5</v>
      </c>
      <c r="K30" s="5">
        <f>'Wykaz ppe '!AO30</f>
        <v>502</v>
      </c>
    </row>
    <row r="31" spans="1:11">
      <c r="A31" s="5">
        <f>'Wykaz ppe '!A31</f>
        <v>29</v>
      </c>
      <c r="B31" s="5" t="str">
        <f>'Wykaz ppe '!AA31</f>
        <v>WODOCIĄG LUBOTYŃ</v>
      </c>
      <c r="C31" s="5" t="str">
        <f>'Wykaz ppe '!AB31</f>
        <v>48-130</v>
      </c>
      <c r="D31" s="5" t="str">
        <f>'Wykaz ppe '!AC31</f>
        <v>Kietrz</v>
      </c>
      <c r="E31" s="5" t="str">
        <f>'Wykaz ppe '!AD31</f>
        <v>Lubotyń</v>
      </c>
      <c r="F31" s="5" t="str">
        <f>'Wykaz ppe '!AE31</f>
        <v/>
      </c>
      <c r="G31" s="5" t="str">
        <f>'Wykaz ppe '!AF31</f>
        <v/>
      </c>
      <c r="H31" s="5" t="str">
        <f>'Wykaz ppe '!AG31</f>
        <v>590322413600663691</v>
      </c>
      <c r="I31" s="6" t="str">
        <f>'Wykaz ppe '!AI31</f>
        <v>C11</v>
      </c>
      <c r="J31" s="6">
        <f>'Wykaz ppe '!AJ31</f>
        <v>4.5</v>
      </c>
      <c r="K31" s="5">
        <f>'Wykaz ppe '!AO31</f>
        <v>138</v>
      </c>
    </row>
    <row r="32" spans="1:11">
      <c r="A32" s="5">
        <f>'Wykaz ppe '!A32</f>
        <v>30</v>
      </c>
      <c r="B32" s="5" t="str">
        <f>'Wykaz ppe '!AA32</f>
        <v>WODOCIĄG DZIERŻYSŁAW</v>
      </c>
      <c r="C32" s="5" t="str">
        <f>'Wykaz ppe '!AB32</f>
        <v>48-130</v>
      </c>
      <c r="D32" s="5" t="str">
        <f>'Wykaz ppe '!AC32</f>
        <v>Kietrz</v>
      </c>
      <c r="E32" s="5" t="str">
        <f>'Wykaz ppe '!AD32</f>
        <v>Dzierżysław</v>
      </c>
      <c r="F32" s="5" t="str">
        <f>'Wykaz ppe '!AE32</f>
        <v/>
      </c>
      <c r="G32" s="5" t="str">
        <f>'Wykaz ppe '!AF32</f>
        <v/>
      </c>
      <c r="H32" s="5" t="str">
        <f>'Wykaz ppe '!AG32</f>
        <v>590322413600692219</v>
      </c>
      <c r="I32" s="6" t="str">
        <f>'Wykaz ppe '!AI32</f>
        <v>C12a</v>
      </c>
      <c r="J32" s="6">
        <f>'Wykaz ppe '!AJ32</f>
        <v>25</v>
      </c>
      <c r="K32" s="5">
        <f>'Wykaz ppe '!AO32</f>
        <v>2321</v>
      </c>
    </row>
    <row r="33" spans="1:11">
      <c r="A33" s="5">
        <f>'Wykaz ppe '!A33</f>
        <v>31</v>
      </c>
      <c r="B33" s="5" t="str">
        <f>'Wykaz ppe '!AA33</f>
        <v>WYMIENNIKOWNIA GŁUBCZYCKA 22</v>
      </c>
      <c r="C33" s="5" t="str">
        <f>'Wykaz ppe '!AB33</f>
        <v>48-130</v>
      </c>
      <c r="D33" s="5" t="str">
        <f>'Wykaz ppe '!AC33</f>
        <v>Kietrz</v>
      </c>
      <c r="E33" s="5" t="str">
        <f>'Wykaz ppe '!AD33</f>
        <v>Kietrz</v>
      </c>
      <c r="F33" s="5" t="str">
        <f>'Wykaz ppe '!AE33</f>
        <v>Głubczycka</v>
      </c>
      <c r="G33" s="5" t="str">
        <f>'Wykaz ppe '!AF33</f>
        <v>22</v>
      </c>
      <c r="H33" s="5" t="str">
        <f>'Wykaz ppe '!AG33</f>
        <v>590322413600699270</v>
      </c>
      <c r="I33" s="6" t="str">
        <f>'Wykaz ppe '!AI33</f>
        <v>G11</v>
      </c>
      <c r="J33" s="6">
        <f>'Wykaz ppe '!AJ33</f>
        <v>4.5</v>
      </c>
      <c r="K33" s="5">
        <f>'Wykaz ppe '!AO33</f>
        <v>368</v>
      </c>
    </row>
    <row r="34" spans="1:11">
      <c r="A34" s="5">
        <f>'Wykaz ppe '!A34</f>
        <v>32</v>
      </c>
      <c r="B34" s="5" t="str">
        <f>'Wykaz ppe '!AA34</f>
        <v>KLATKA SCHODOWA GŁUBCZYCKA 8</v>
      </c>
      <c r="C34" s="5" t="str">
        <f>'Wykaz ppe '!AB34</f>
        <v>48-130</v>
      </c>
      <c r="D34" s="5" t="str">
        <f>'Wykaz ppe '!AC34</f>
        <v>Kietrz</v>
      </c>
      <c r="E34" s="5" t="str">
        <f>'Wykaz ppe '!AD34</f>
        <v>Kietrz</v>
      </c>
      <c r="F34" s="5" t="str">
        <f>'Wykaz ppe '!AE34</f>
        <v>Głubczycka</v>
      </c>
      <c r="G34" s="5" t="str">
        <f>'Wykaz ppe '!AF34</f>
        <v>8</v>
      </c>
      <c r="H34" s="5" t="str">
        <f>'Wykaz ppe '!AG34</f>
        <v>590322413600709986</v>
      </c>
      <c r="I34" s="6" t="str">
        <f>'Wykaz ppe '!AI34</f>
        <v>G11</v>
      </c>
      <c r="J34" s="6">
        <f>'Wykaz ppe '!AJ34</f>
        <v>4.5</v>
      </c>
      <c r="K34" s="5">
        <f>'Wykaz ppe '!AO34</f>
        <v>66</v>
      </c>
    </row>
    <row r="35" spans="1:11">
      <c r="A35" s="5">
        <f>'Wykaz ppe '!A35</f>
        <v>33</v>
      </c>
      <c r="B35" s="5" t="str">
        <f>'Wykaz ppe '!AA35</f>
        <v>KLATKA SCHODOWA NIEPODLEGŁOŚCI 5</v>
      </c>
      <c r="C35" s="5" t="str">
        <f>'Wykaz ppe '!AB35</f>
        <v>48-130</v>
      </c>
      <c r="D35" s="5" t="str">
        <f>'Wykaz ppe '!AC35</f>
        <v>Kietrz</v>
      </c>
      <c r="E35" s="5" t="str">
        <f>'Wykaz ppe '!AD35</f>
        <v>Kietrz</v>
      </c>
      <c r="F35" s="5" t="str">
        <f>'Wykaz ppe '!AE35</f>
        <v>Niepodległości</v>
      </c>
      <c r="G35" s="5" t="str">
        <f>'Wykaz ppe '!AF35</f>
        <v>5</v>
      </c>
      <c r="H35" s="5" t="str">
        <f>'Wykaz ppe '!AG35</f>
        <v>590322413600722251</v>
      </c>
      <c r="I35" s="6" t="str">
        <f>'Wykaz ppe '!AI35</f>
        <v>G11</v>
      </c>
      <c r="J35" s="6">
        <f>'Wykaz ppe '!AJ35</f>
        <v>4.5</v>
      </c>
      <c r="K35" s="5">
        <f>'Wykaz ppe '!AO35</f>
        <v>128</v>
      </c>
    </row>
    <row r="36" spans="1:11">
      <c r="A36" s="5">
        <f>'Wykaz ppe '!A36</f>
        <v>34</v>
      </c>
      <c r="B36" s="5" t="str">
        <f>'Wykaz ppe '!AA36</f>
        <v>WYMIENNIKOWNIA MATEJKI</v>
      </c>
      <c r="C36" s="5" t="str">
        <f>'Wykaz ppe '!AB36</f>
        <v>48-130</v>
      </c>
      <c r="D36" s="5" t="str">
        <f>'Wykaz ppe '!AC36</f>
        <v>Kietrz</v>
      </c>
      <c r="E36" s="5" t="str">
        <f>'Wykaz ppe '!AD36</f>
        <v>Kietrz</v>
      </c>
      <c r="F36" s="5" t="str">
        <f>'Wykaz ppe '!AE36</f>
        <v>Matejki</v>
      </c>
      <c r="G36" s="5" t="str">
        <f>'Wykaz ppe '!AF36</f>
        <v>6-14</v>
      </c>
      <c r="H36" s="5" t="str">
        <f>'Wykaz ppe '!AG36</f>
        <v>590322413600727591</v>
      </c>
      <c r="I36" s="6" t="str">
        <f>'Wykaz ppe '!AI36</f>
        <v>G11</v>
      </c>
      <c r="J36" s="6">
        <f>'Wykaz ppe '!AJ36</f>
        <v>13</v>
      </c>
      <c r="K36" s="5">
        <f>'Wykaz ppe '!AO36</f>
        <v>5823</v>
      </c>
    </row>
    <row r="37" spans="1:11">
      <c r="A37" s="5">
        <f>'Wykaz ppe '!A37</f>
        <v>35</v>
      </c>
      <c r="B37" s="5" t="str">
        <f>'Wykaz ppe '!AA37</f>
        <v>WODOCIĄG NASIEDLE</v>
      </c>
      <c r="C37" s="5" t="str">
        <f>'Wykaz ppe '!AB37</f>
        <v>48-130</v>
      </c>
      <c r="D37" s="5" t="str">
        <f>'Wykaz ppe '!AC37</f>
        <v>Kietrz</v>
      </c>
      <c r="E37" s="5" t="str">
        <f>'Wykaz ppe '!AD37</f>
        <v>Nasiedle</v>
      </c>
      <c r="F37" s="5" t="str">
        <f>'Wykaz ppe '!AE37</f>
        <v/>
      </c>
      <c r="G37" s="5" t="str">
        <f>'Wykaz ppe '!AF37</f>
        <v/>
      </c>
      <c r="H37" s="5" t="str">
        <f>'Wykaz ppe '!AG37</f>
        <v>590322413600749098</v>
      </c>
      <c r="I37" s="6" t="str">
        <f>'Wykaz ppe '!AI37</f>
        <v>C11</v>
      </c>
      <c r="J37" s="6">
        <f>'Wykaz ppe '!AJ37</f>
        <v>4.5</v>
      </c>
      <c r="K37" s="5">
        <f>'Wykaz ppe '!AO37</f>
        <v>262</v>
      </c>
    </row>
    <row r="38" spans="1:11">
      <c r="A38" s="5">
        <f>'Wykaz ppe '!A38</f>
        <v>36</v>
      </c>
      <c r="B38" s="5" t="str">
        <f>'Wykaz ppe '!AA38</f>
        <v>OCZYSZCZALNIA SCIEKOW KIETRZ</v>
      </c>
      <c r="C38" s="5" t="str">
        <f>'Wykaz ppe '!AB38</f>
        <v>48-130</v>
      </c>
      <c r="D38" s="5" t="str">
        <f>'Wykaz ppe '!AC38</f>
        <v>Kietrz</v>
      </c>
      <c r="E38" s="5" t="str">
        <f>'Wykaz ppe '!AD38</f>
        <v>Kietrz</v>
      </c>
      <c r="F38" s="5" t="str">
        <f>'Wykaz ppe '!AE38</f>
        <v>Głowackiego</v>
      </c>
      <c r="G38" s="5" t="str">
        <f>'Wykaz ppe '!AF38</f>
        <v/>
      </c>
      <c r="H38" s="5" t="str">
        <f>'Wykaz ppe '!AG38</f>
        <v>590322413600750902</v>
      </c>
      <c r="I38" s="6" t="str">
        <f>'Wykaz ppe '!AI38</f>
        <v>B23</v>
      </c>
      <c r="J38" s="6">
        <f>'Wykaz ppe '!AJ38</f>
        <v>45</v>
      </c>
      <c r="K38" s="5">
        <f>'Wykaz ppe '!AO38</f>
        <v>0</v>
      </c>
    </row>
    <row r="39" spans="1:11">
      <c r="A39" s="5">
        <f>'Wykaz ppe '!A39</f>
        <v>37</v>
      </c>
      <c r="B39" s="5" t="str">
        <f>'Wykaz ppe '!AA39</f>
        <v>KOTŁOWNIA GŁUBCZYCKA 3</v>
      </c>
      <c r="C39" s="5" t="str">
        <f>'Wykaz ppe '!AB39</f>
        <v>48-130</v>
      </c>
      <c r="D39" s="5" t="str">
        <f>'Wykaz ppe '!AC39</f>
        <v>Kietrz</v>
      </c>
      <c r="E39" s="5" t="str">
        <f>'Wykaz ppe '!AD39</f>
        <v>Kietrz</v>
      </c>
      <c r="F39" s="5" t="str">
        <f>'Wykaz ppe '!AE39</f>
        <v>Głubczycka</v>
      </c>
      <c r="G39" s="5" t="str">
        <f>'Wykaz ppe '!AF39</f>
        <v>3</v>
      </c>
      <c r="H39" s="5" t="str">
        <f>'Wykaz ppe '!AG39</f>
        <v>590322413600769973</v>
      </c>
      <c r="I39" s="6" t="str">
        <f>'Wykaz ppe '!AI39</f>
        <v>C11</v>
      </c>
      <c r="J39" s="6">
        <f>'Wykaz ppe '!AJ39</f>
        <v>9</v>
      </c>
      <c r="K39" s="5">
        <f>'Wykaz ppe '!AO39</f>
        <v>1631</v>
      </c>
    </row>
    <row r="40" spans="1:11">
      <c r="A40" s="5">
        <f>'Wykaz ppe '!A40</f>
        <v>38</v>
      </c>
      <c r="B40" s="5" t="str">
        <f>'Wykaz ppe '!AA40</f>
        <v>WYMIENNIKOWNIA GŁOWACKIEGO</v>
      </c>
      <c r="C40" s="5" t="str">
        <f>'Wykaz ppe '!AB40</f>
        <v>48-130</v>
      </c>
      <c r="D40" s="5" t="str">
        <f>'Wykaz ppe '!AC40</f>
        <v>Kietrz</v>
      </c>
      <c r="E40" s="5" t="str">
        <f>'Wykaz ppe '!AD40</f>
        <v>Kietrz</v>
      </c>
      <c r="F40" s="5" t="str">
        <f>'Wykaz ppe '!AE40</f>
        <v>Głowackiego</v>
      </c>
      <c r="G40" s="5" t="str">
        <f>'Wykaz ppe '!AF40</f>
        <v>15</v>
      </c>
      <c r="H40" s="5" t="str">
        <f>'Wykaz ppe '!AG40</f>
        <v>590322413600783542</v>
      </c>
      <c r="I40" s="6" t="str">
        <f>'Wykaz ppe '!AI40</f>
        <v>G11</v>
      </c>
      <c r="J40" s="6">
        <f>'Wykaz ppe '!AJ40</f>
        <v>12.5</v>
      </c>
      <c r="K40" s="5">
        <f>'Wykaz ppe '!AO40</f>
        <v>2649</v>
      </c>
    </row>
    <row r="41" spans="1:11">
      <c r="A41" s="5">
        <f>'Wykaz ppe '!A41</f>
        <v>39</v>
      </c>
      <c r="B41" s="5" t="str">
        <f>'Wykaz ppe '!AA41</f>
        <v>STACJA WODOCIĄGOWA LUBOTYŃ</v>
      </c>
      <c r="C41" s="5" t="str">
        <f>'Wykaz ppe '!AB41</f>
        <v>48-130</v>
      </c>
      <c r="D41" s="5" t="str">
        <f>'Wykaz ppe '!AC41</f>
        <v>Kietrz</v>
      </c>
      <c r="E41" s="5" t="str">
        <f>'Wykaz ppe '!AD41</f>
        <v>Lubotyń</v>
      </c>
      <c r="F41" s="5" t="str">
        <f>'Wykaz ppe '!AE41</f>
        <v/>
      </c>
      <c r="G41" s="5" t="str">
        <f>'Wykaz ppe '!AF41</f>
        <v/>
      </c>
      <c r="H41" s="5" t="str">
        <f>'Wykaz ppe '!AG41</f>
        <v>590322413600791936</v>
      </c>
      <c r="I41" s="6" t="str">
        <f>'Wykaz ppe '!AI41</f>
        <v>C11</v>
      </c>
      <c r="J41" s="6">
        <f>'Wykaz ppe '!AJ41</f>
        <v>30</v>
      </c>
      <c r="K41" s="5">
        <f>'Wykaz ppe '!AO41</f>
        <v>0</v>
      </c>
    </row>
    <row r="42" spans="1:11">
      <c r="A42" s="5">
        <f>'Wykaz ppe '!A42</f>
        <v>40</v>
      </c>
      <c r="B42" s="5" t="str">
        <f>'Wykaz ppe '!AA42</f>
        <v>WYMIENNIKOWNIA FABRYCZNA</v>
      </c>
      <c r="C42" s="5" t="str">
        <f>'Wykaz ppe '!AB42</f>
        <v>48-130</v>
      </c>
      <c r="D42" s="5" t="str">
        <f>'Wykaz ppe '!AC42</f>
        <v>Kietrz</v>
      </c>
      <c r="E42" s="5" t="str">
        <f>'Wykaz ppe '!AD42</f>
        <v>Kietrz</v>
      </c>
      <c r="F42" s="5" t="str">
        <f>'Wykaz ppe '!AE42</f>
        <v>Fabryczna</v>
      </c>
      <c r="G42" s="5" t="str">
        <f>'Wykaz ppe '!AF42</f>
        <v>2-4</v>
      </c>
      <c r="H42" s="5" t="str">
        <f>'Wykaz ppe '!AG42</f>
        <v>590322413600811290</v>
      </c>
      <c r="I42" s="6" t="str">
        <f>'Wykaz ppe '!AI42</f>
        <v>G11</v>
      </c>
      <c r="J42" s="6">
        <f>'Wykaz ppe '!AJ42</f>
        <v>12.5</v>
      </c>
      <c r="K42" s="5">
        <f>'Wykaz ppe '!AO42</f>
        <v>2657</v>
      </c>
    </row>
    <row r="43" spans="1:11">
      <c r="A43" s="5">
        <f>'Wykaz ppe '!A43</f>
        <v>41</v>
      </c>
      <c r="B43" s="5" t="str">
        <f>'Wykaz ppe '!AA43</f>
        <v>STACJA WODOCIĄGOWA ROZUMICE</v>
      </c>
      <c r="C43" s="5" t="str">
        <f>'Wykaz ppe '!AB43</f>
        <v>48-130</v>
      </c>
      <c r="D43" s="5" t="str">
        <f>'Wykaz ppe '!AC43</f>
        <v>Kietrz</v>
      </c>
      <c r="E43" s="5" t="str">
        <f>'Wykaz ppe '!AD43</f>
        <v>Rozumice</v>
      </c>
      <c r="F43" s="5" t="str">
        <f>'Wykaz ppe '!AE43</f>
        <v/>
      </c>
      <c r="G43" s="5" t="str">
        <f>'Wykaz ppe '!AF43</f>
        <v/>
      </c>
      <c r="H43" s="5" t="str">
        <f>'Wykaz ppe '!AG43</f>
        <v>590322413600816417</v>
      </c>
      <c r="I43" s="6" t="str">
        <f>'Wykaz ppe '!AI43</f>
        <v>C12a</v>
      </c>
      <c r="J43" s="6">
        <f>'Wykaz ppe '!AJ43</f>
        <v>35</v>
      </c>
      <c r="K43" s="5">
        <f>'Wykaz ppe '!AO43</f>
        <v>24029</v>
      </c>
    </row>
    <row r="44" spans="1:11">
      <c r="A44" s="5">
        <f>'Wykaz ppe '!A44</f>
        <v>42</v>
      </c>
      <c r="B44" s="5" t="str">
        <f>'Wykaz ppe '!AA44</f>
        <v>KLATKA SCHODOWA DZIERŻYSŁAW</v>
      </c>
      <c r="C44" s="5" t="str">
        <f>'Wykaz ppe '!AB44</f>
        <v>48-130</v>
      </c>
      <c r="D44" s="5" t="str">
        <f>'Wykaz ppe '!AC44</f>
        <v>Kietrz</v>
      </c>
      <c r="E44" s="5" t="str">
        <f>'Wykaz ppe '!AD44</f>
        <v>Dzierżysław</v>
      </c>
      <c r="F44" s="5" t="str">
        <f>'Wykaz ppe '!AE44</f>
        <v>Sobieskiego</v>
      </c>
      <c r="G44" s="5" t="str">
        <f>'Wykaz ppe '!AF44</f>
        <v>20</v>
      </c>
      <c r="H44" s="5" t="str">
        <f>'Wykaz ppe '!AG44</f>
        <v>590322413600851029</v>
      </c>
      <c r="I44" s="6" t="str">
        <f>'Wykaz ppe '!AI44</f>
        <v>G11</v>
      </c>
      <c r="J44" s="6">
        <f>'Wykaz ppe '!AJ44</f>
        <v>4.5</v>
      </c>
      <c r="K44" s="5">
        <f>'Wykaz ppe '!AO44</f>
        <v>363</v>
      </c>
    </row>
    <row r="45" spans="1:11">
      <c r="A45" s="5">
        <f>'Wykaz ppe '!A45</f>
        <v>43</v>
      </c>
      <c r="B45" s="5" t="str">
        <f>'Wykaz ppe '!AA45</f>
        <v>WODOCIĄG WOJNOWICE</v>
      </c>
      <c r="C45" s="5" t="str">
        <f>'Wykaz ppe '!AB45</f>
        <v>48-130</v>
      </c>
      <c r="D45" s="5" t="str">
        <f>'Wykaz ppe '!AC45</f>
        <v>Kietrz</v>
      </c>
      <c r="E45" s="5" t="str">
        <f>'Wykaz ppe '!AD45</f>
        <v>Wojnowice</v>
      </c>
      <c r="F45" s="5" t="str">
        <f>'Wykaz ppe '!AE45</f>
        <v/>
      </c>
      <c r="G45" s="5" t="str">
        <f>'Wykaz ppe '!AF45</f>
        <v/>
      </c>
      <c r="H45" s="5" t="str">
        <f>'Wykaz ppe '!AG45</f>
        <v>590322413600874127</v>
      </c>
      <c r="I45" s="6" t="str">
        <f>'Wykaz ppe '!AI45</f>
        <v>C11</v>
      </c>
      <c r="J45" s="6">
        <f>'Wykaz ppe '!AJ45</f>
        <v>35</v>
      </c>
      <c r="K45" s="5">
        <f>'Wykaz ppe '!AO45</f>
        <v>8222</v>
      </c>
    </row>
    <row r="46" spans="1:11">
      <c r="A46" s="5">
        <f>'Wykaz ppe '!A46</f>
        <v>44</v>
      </c>
      <c r="B46" s="5" t="str">
        <f>'Wykaz ppe '!AA46</f>
        <v xml:space="preserve">PRZEPOMPOWNIA KIETRZ RACIBORSKA 780 1 </v>
      </c>
      <c r="C46" s="5" t="str">
        <f>'Wykaz ppe '!AB46</f>
        <v>48-130</v>
      </c>
      <c r="D46" s="5" t="str">
        <f>'Wykaz ppe '!AC46</f>
        <v xml:space="preserve">Kietrz </v>
      </c>
      <c r="E46" s="5" t="str">
        <f>'Wykaz ppe '!AD46</f>
        <v xml:space="preserve">Kietrz </v>
      </c>
      <c r="F46" s="5" t="str">
        <f>'Wykaz ppe '!AE46</f>
        <v xml:space="preserve">Raciborska </v>
      </c>
      <c r="G46" s="5" t="str">
        <f>'Wykaz ppe '!AF46</f>
        <v>dz. 780/1</v>
      </c>
      <c r="H46" s="5" t="str">
        <f>'Wykaz ppe '!AG46</f>
        <v>590322413600961391</v>
      </c>
      <c r="I46" s="5" t="str">
        <f>'Wykaz ppe '!AI46</f>
        <v>C11</v>
      </c>
      <c r="J46" s="5">
        <f>'Wykaz ppe '!AJ46</f>
        <v>14</v>
      </c>
      <c r="K46" s="5">
        <f>'Wykaz ppe '!AO46</f>
        <v>0</v>
      </c>
    </row>
    <row r="47" spans="1:11">
      <c r="A47" s="5">
        <f>'Wykaz ppe '!A47</f>
        <v>45</v>
      </c>
      <c r="B47" s="5" t="str">
        <f>'Wykaz ppe '!AA47</f>
        <v>PRZEPOMPOWNIA KIETRZ RACIBORSKA 780</v>
      </c>
      <c r="C47" s="5" t="str">
        <f>'Wykaz ppe '!AB47</f>
        <v>48-130</v>
      </c>
      <c r="D47" s="5" t="str">
        <f>'Wykaz ppe '!AC47</f>
        <v>Kietrz</v>
      </c>
      <c r="E47" s="5" t="str">
        <f>'Wykaz ppe '!AD47</f>
        <v xml:space="preserve">Kietrz </v>
      </c>
      <c r="F47" s="5" t="str">
        <f>'Wykaz ppe '!AE47</f>
        <v xml:space="preserve">Raciborska </v>
      </c>
      <c r="G47" s="5" t="str">
        <f>'Wykaz ppe '!AF47</f>
        <v>dz. 780</v>
      </c>
      <c r="H47" s="5" t="str">
        <f>'Wykaz ppe '!AG47</f>
        <v>590322413600961407</v>
      </c>
      <c r="I47" s="5" t="str">
        <f>'Wykaz ppe '!AI47</f>
        <v>C11</v>
      </c>
      <c r="J47" s="5">
        <f>'Wykaz ppe '!AJ47</f>
        <v>14</v>
      </c>
      <c r="K47" s="5">
        <f>'Wykaz ppe '!AO47</f>
        <v>113</v>
      </c>
    </row>
    <row r="48" spans="1:11">
      <c r="A48" s="5">
        <f>'Wykaz ppe '!A48</f>
        <v>46</v>
      </c>
      <c r="B48" s="5" t="str">
        <f>'Wykaz ppe '!AA48</f>
        <v xml:space="preserve">PRZEPOMPOWNIA KROTOSZYN </v>
      </c>
      <c r="C48" s="5" t="str">
        <f>'Wykaz ppe '!AB48</f>
        <v>48-130</v>
      </c>
      <c r="D48" s="5" t="str">
        <f>'Wykaz ppe '!AC48</f>
        <v xml:space="preserve">Kietrz </v>
      </c>
      <c r="E48" s="5" t="str">
        <f>'Wykaz ppe '!AD48</f>
        <v xml:space="preserve">Dzierżysław </v>
      </c>
      <c r="F48" s="5" t="str">
        <f>'Wykaz ppe '!AE48</f>
        <v xml:space="preserve">Krotoszyn </v>
      </c>
      <c r="G48" s="5" t="str">
        <f>'Wykaz ppe '!AF48</f>
        <v>dz. 48</v>
      </c>
      <c r="H48" s="5" t="str">
        <f>'Wykaz ppe '!AG48</f>
        <v>590322413600951217</v>
      </c>
      <c r="I48" s="5" t="str">
        <f>'Wykaz ppe '!AI48</f>
        <v>C11</v>
      </c>
      <c r="J48" s="5">
        <f>'Wykaz ppe '!AJ48</f>
        <v>20.6</v>
      </c>
      <c r="K48" s="5">
        <f>'Wykaz ppe '!AO48</f>
        <v>81</v>
      </c>
    </row>
    <row r="49" spans="1:11">
      <c r="A49" s="5">
        <f>'Wykaz ppe '!A49</f>
        <v>47</v>
      </c>
      <c r="B49" s="5" t="str">
        <f>'Wykaz ppe '!AA49</f>
        <v xml:space="preserve">PRZEPOMPOWNIA KIETRZ LANGENOWSKA </v>
      </c>
      <c r="C49" s="5" t="str">
        <f>'Wykaz ppe '!AB49</f>
        <v>48-130</v>
      </c>
      <c r="D49" s="5" t="str">
        <f>'Wykaz ppe '!AC49</f>
        <v xml:space="preserve">Kietrz </v>
      </c>
      <c r="E49" s="5" t="str">
        <f>'Wykaz ppe '!AD49</f>
        <v xml:space="preserve">Kietrz </v>
      </c>
      <c r="F49" s="5" t="str">
        <f>'Wykaz ppe '!AE49</f>
        <v xml:space="preserve">Langenowska </v>
      </c>
      <c r="G49" s="5" t="str">
        <f>'Wykaz ppe '!AF49</f>
        <v>dz. 776</v>
      </c>
      <c r="H49" s="5" t="str">
        <f>'Wykaz ppe '!AG49</f>
        <v>590322413600954980</v>
      </c>
      <c r="I49" s="5" t="str">
        <f>'Wykaz ppe '!AI49</f>
        <v>C11</v>
      </c>
      <c r="J49" s="5">
        <f>'Wykaz ppe '!AJ49</f>
        <v>14</v>
      </c>
      <c r="K49" s="5">
        <f>'Wykaz ppe '!AO49</f>
        <v>167</v>
      </c>
    </row>
    <row r="50" spans="1:11">
      <c r="A50" s="5">
        <f>'Wykaz ppe '!A50</f>
        <v>48</v>
      </c>
      <c r="B50" s="5" t="str">
        <f>'Wykaz ppe '!AA50</f>
        <v xml:space="preserve">PRZEPOMPOWNIA KIETRZ TRAUGUTTA </v>
      </c>
      <c r="C50" s="5" t="str">
        <f>'Wykaz ppe '!AB50</f>
        <v>48-130</v>
      </c>
      <c r="D50" s="5" t="str">
        <f>'Wykaz ppe '!AC50</f>
        <v xml:space="preserve">Kietrz </v>
      </c>
      <c r="E50" s="5" t="str">
        <f>'Wykaz ppe '!AD50</f>
        <v xml:space="preserve">Kietrz </v>
      </c>
      <c r="F50" s="5" t="str">
        <f>'Wykaz ppe '!AE50</f>
        <v xml:space="preserve">Traugutta </v>
      </c>
      <c r="G50" s="5" t="str">
        <f>'Wykaz ppe '!AF50</f>
        <v>dz. 1877</v>
      </c>
      <c r="H50" s="5" t="str">
        <f>'Wykaz ppe '!AG50</f>
        <v>590322413600961797</v>
      </c>
      <c r="I50" s="5" t="str">
        <f>'Wykaz ppe '!AI50</f>
        <v>C11</v>
      </c>
      <c r="J50" s="5">
        <f>'Wykaz ppe '!AJ50</f>
        <v>14</v>
      </c>
      <c r="K50" s="5">
        <f>'Wykaz ppe '!AO50</f>
        <v>42</v>
      </c>
    </row>
    <row r="51" spans="1:11">
      <c r="A51" s="5">
        <f>'Wykaz ppe '!A51</f>
        <v>49</v>
      </c>
      <c r="B51" s="5" t="str">
        <f>'Wykaz ppe '!AA51</f>
        <v xml:space="preserve">PRZEPOMPOWNIA KIETRZ NADBRZEŻNA </v>
      </c>
      <c r="C51" s="5" t="str">
        <f>'Wykaz ppe '!AB51</f>
        <v>48-130</v>
      </c>
      <c r="D51" s="5" t="str">
        <f>'Wykaz ppe '!AC51</f>
        <v xml:space="preserve">Kietrz </v>
      </c>
      <c r="E51" s="5" t="str">
        <f>'Wykaz ppe '!AD51</f>
        <v xml:space="preserve">Kietrz </v>
      </c>
      <c r="F51" s="5" t="str">
        <f>'Wykaz ppe '!AE51</f>
        <v xml:space="preserve">Nadbrzeżna </v>
      </c>
      <c r="G51" s="5" t="str">
        <f>'Wykaz ppe '!AF51</f>
        <v>dz. 631</v>
      </c>
      <c r="H51" s="5" t="str">
        <f>'Wykaz ppe '!AG51</f>
        <v>590322413600961803</v>
      </c>
      <c r="I51" s="5" t="str">
        <f>'Wykaz ppe '!AI51</f>
        <v>C11</v>
      </c>
      <c r="J51" s="5">
        <f>'Wykaz ppe '!AJ51</f>
        <v>14</v>
      </c>
      <c r="K51" s="5">
        <f>'Wykaz ppe '!AO51</f>
        <v>55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ppe</dc:title>
  <dc:creator>Jacek Walski</dc:creator>
  <cp:keywords>wykaz ppe</cp:keywords>
  <cp:lastModifiedBy>Jacek Walski</cp:lastModifiedBy>
  <dcterms:created xsi:type="dcterms:W3CDTF">2020-05-15T06:35:52Z</dcterms:created>
  <dcterms:modified xsi:type="dcterms:W3CDTF">2024-04-05T08:17:44Z</dcterms:modified>
</cp:coreProperties>
</file>