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0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1'!$A$1:$J$238</definedName>
    <definedName name="_xlnm.Print_Area" localSheetId="2">'część 2'!$A$1:$I$32</definedName>
    <definedName name="_xlnm.Print_Area" localSheetId="0">'formularz oferty'!$A$1:$D$55</definedName>
    <definedName name="OLE_LINK1" localSheetId="1">'część 1'!$A$54</definedName>
  </definedNames>
  <calcPr fullCalcOnLoad="1"/>
</workbook>
</file>

<file path=xl/sharedStrings.xml><?xml version="1.0" encoding="utf-8"?>
<sst xmlns="http://schemas.openxmlformats.org/spreadsheetml/2006/main" count="783" uniqueCount="253">
  <si>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</si>
  <si>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</si>
  <si>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</si>
  <si>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</si>
  <si>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</si>
  <si>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</si>
  <si>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</si>
  <si>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</si>
  <si>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</si>
  <si>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</si>
  <si>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</si>
  <si>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</si>
  <si>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</si>
  <si>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</si>
  <si>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</si>
  <si>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</si>
  <si>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</si>
  <si>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</si>
  <si>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</si>
  <si>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</si>
  <si>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</si>
  <si>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</si>
  <si>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</si>
  <si>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</si>
  <si>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</si>
  <si>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</si>
  <si>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</si>
  <si>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</si>
  <si>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</si>
  <si>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</si>
  <si>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</si>
  <si>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</si>
  <si>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</si>
  <si>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</si>
  <si>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</si>
  <si>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</si>
  <si>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</si>
  <si>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</si>
  <si>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</si>
  <si>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</si>
  <si>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</si>
  <si>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</si>
  <si>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</si>
  <si>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</si>
  <si>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</si>
  <si>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</si>
  <si>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</si>
  <si>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</si>
  <si>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</si>
  <si>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</si>
  <si>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</si>
  <si>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</si>
  <si>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</si>
  <si>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</si>
  <si>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</si>
  <si>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</si>
  <si>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</si>
  <si>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</si>
  <si>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</si>
  <si>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</si>
  <si>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</si>
  <si>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</si>
  <si>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</si>
  <si>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</si>
  <si>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</si>
  <si>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</si>
  <si>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</si>
  <si>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</si>
  <si>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</si>
  <si>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</si>
  <si>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</si>
  <si>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</si>
  <si>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</si>
  <si>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</si>
  <si>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</si>
  <si>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</si>
  <si>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t>*Jeżeli wykonawca nie poda tych informacji to Zamawiający przyjmie, że wykonawca nie zamierza powierzać żadnej części zamówienia podwykonawcy.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</si>
  <si>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15.</t>
  </si>
  <si>
    <t>16.</t>
  </si>
  <si>
    <t>17.</t>
  </si>
  <si>
    <t xml:space="preserve">Opis przedmiotu zamówienia                                                                                                              </t>
  </si>
  <si>
    <t>1 opakowanie</t>
  </si>
  <si>
    <t>8 opakowań</t>
  </si>
  <si>
    <t xml:space="preserve">Oświadczamy, że zamówienie będziemy wykonywać do czasu wyczerpania kwoty wynagrodzenia umownego, jednak nie dłużej niż przez         
24 miesiące od dnia zawarcia umowy.
</t>
  </si>
  <si>
    <t>Ilość opakowań na 24 miesiące</t>
  </si>
  <si>
    <t xml:space="preserve"> Wielkość opakowania</t>
  </si>
  <si>
    <t>Lp</t>
  </si>
  <si>
    <t xml:space="preserve">Przedmiot dzierżawy </t>
  </si>
  <si>
    <t>Okres</t>
  </si>
  <si>
    <t>Informacje dotyczące dzierżawionego urządzenia</t>
  </si>
  <si>
    <t>Czynsz dzierżawny brutto # za 1 miesiąc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</si>
  <si>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</si>
  <si>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</si>
  <si>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</si>
  <si>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</si>
  <si>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</si>
  <si>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</si>
  <si>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</si>
  <si>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 (B)#: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</si>
  <si>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</si>
  <si>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</si>
  <si>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</si>
  <si>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</si>
  <si>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</si>
  <si>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</si>
  <si>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 xml:space="preserve">1. </t>
  </si>
  <si>
    <t>godziny</t>
  </si>
  <si>
    <t>Cena oferty brutto (A+B)#</t>
  </si>
  <si>
    <t>(bez kosztów zużycia energii elektrycznej)</t>
  </si>
  <si>
    <t>RAZEM (A)#:</t>
  </si>
  <si>
    <t>miesiące</t>
  </si>
  <si>
    <t>Czynsz dzierżawny brutto #
(za 24 m-ce)</t>
  </si>
  <si>
    <t>L.p</t>
  </si>
  <si>
    <t>Parametry wymagane</t>
  </si>
  <si>
    <t>TAK</t>
  </si>
  <si>
    <t xml:space="preserve">Zestaw do diagnostyki in vitro przeznaczony do jakościowego wykrywania głównych mutacji w kodonach 12, 13 i 61 genów HRAS, NRAS, KRAS oraz w kodonach 600 i 601 genu BRAF metodą Real Time PCR </t>
  </si>
  <si>
    <t>Zestaw do diagnostyki in vitro przeznaczony do jakościowego wykrywania mutacji genów IDH1/2 w genomowym DNA wyizolowanym z tkanki nowotworowej lub krwi/szpiku kostnego</t>
  </si>
  <si>
    <t>Zestaw  do diagnostyki in vitro przeznaczony jest do jakościowego wykrywania stanu metylacji MGMT metodami Real Time PCR oraz późniejszą analizą topnienia, w genomowym DNA wyizolowanym z tkanki nowotworowej</t>
  </si>
  <si>
    <t xml:space="preserve">Zestaw do wykrywania mutacje w genie KRAS w kodonach 12, 13, 59, 61, 117 i 146 metodą Real Time PCR </t>
  </si>
  <si>
    <t>Zestaw do diagnostyki in vitro przeznaczony do jakościowego wykrywania mutacji somatycznych PIK3CA w genomowym DNA wyizolowanym z tkanki nowotworowej lub osocza</t>
  </si>
  <si>
    <t>Zestaw do diagnostyki in vitro przeznaczony jest do jakościowego wykrywania mutacji somatycznych kodonu 600 BRAF w genomowym DNA wyizolowanym z tkanki nowotworowej lub osocza</t>
  </si>
  <si>
    <t>Zestaw do diagnostyki in vitro przeznaczony do jakościowego wykrywania mutacji somatycznych EGFR w genomowym DNA wyizolowanym z tkanki nowotworowej lub osocza</t>
  </si>
  <si>
    <t>Zestaw do diagnostyki in vitro przeznaczony do oznaczania niestabilności mikrosatelitarnej w genomowym DNA wyizolowanym z tkanki nowotworowej lub krwi</t>
  </si>
  <si>
    <t>Zestaw do diagnostyki in vitro przeznaczony do jakościowego wykrywania fuzji genów ALK/ROS1/RET i pominięcia eksonu 14 MET w próbkach RNA wyizolowanych z tkanki nowotworowej</t>
  </si>
  <si>
    <t>Zestaw do diagnostyki in vitro przeznaczony do jakościowego wykrywania mutacji somatycznych NRAS w genomowym DNA wyizolowanym z tkanki nowotworowej lub osocza</t>
  </si>
  <si>
    <t>Zestaw do diagnostyki in vitro przeznaczony  do jakościowego wykrywania fuzji genów NTRK1/2/3 w genomowym DNA wyizolowanym z tkanki nowotworowej</t>
  </si>
  <si>
    <t>15 opakowań</t>
  </si>
  <si>
    <t>12 opakowań</t>
  </si>
  <si>
    <t>5 opakowań</t>
  </si>
  <si>
    <t xml:space="preserve">48 reakcji </t>
  </si>
  <si>
    <t>48 reakcji</t>
  </si>
  <si>
    <t xml:space="preserve">Jeden aparat do amplifikacji, detekcji i analizy kwasów nukleinowych wraz z osprzętem i oprogramowaniem </t>
  </si>
  <si>
    <t>I.</t>
  </si>
  <si>
    <t>Zestaw do diagnostyki in vitro przeznaczony jest do jakościowego wykrywania mutacji somatycznych w genach HRAS, NRAS, KRAS i BRAF w genomowym DNA wyizolowanym z tkanki nowotworowej</t>
  </si>
  <si>
    <t>- Zestaw przeznaczony jest do wykrywania mutacji w kodonach 12, 13 i 61 genów HRAS, NRAS, KRAS oraz w kodonach 600 i 601 genu BRAF</t>
  </si>
  <si>
    <t xml:space="preserve">- Zestaw przeznaczony do jakościowego wykrywania głównych mutacji genów HRAS, NRAS, KRAS i BRAF w genomowym DNA z próbek cytologicznych tarczycy oraz świeżej, zamrożonej, utrwalonej w formalinie i zatopionej w parafinie (FFPE) tkanki nowotworu tarczycy </t>
  </si>
  <si>
    <t>- Zestaw zawiera wystarczającą ilość odczynników do przeprowadzenia 48 testów</t>
  </si>
  <si>
    <t>- Zestaw jest dostarczany w 8-dołkowych paskach, fabrycznie załadowanych pełną mieszanką do amplifikacji, w suchym formacie stabilnym w temperaturze pokojowej (+2/+25°C)</t>
  </si>
  <si>
    <t>- Zestaw zawiera odczynniki do ekstrakcji DNA z próbek utrwalonych w formalinie i zatopionych w parafinie (FFPE)</t>
  </si>
  <si>
    <t>- Zestaw wykorzystuje metodę Real-Time PCR</t>
  </si>
  <si>
    <t>- Zestaw posiada certyfikację CE-IVD</t>
  </si>
  <si>
    <t>- Zestaw jest przeznaczony do selektywnej amplifikacji sekwencji specyficznych dla mutantów w próbkach zawierających mieszaninę DNA typu dzikiego i zmutowanego</t>
  </si>
  <si>
    <t>- Wykrywanie odbywa się za pomocą sond fluorescencyjnych znakowanych FAM i HEX</t>
  </si>
  <si>
    <t xml:space="preserve">- Zestaw składa się z ośmiu  testów do wykrywania mutacji </t>
  </si>
  <si>
    <t>- Każdy test zawiera startery i sondy do wykrywania celu (FAM), a także endogenny gen kontrolny (HEX)</t>
  </si>
  <si>
    <t xml:space="preserve"> - Amplifikacja endogennego genu kontrolnego pozwala na weryfikację przebiegu amplifikacji i ewentualnej obecności inhibitorów, które mogą powodować fałszywie ujemne wyniki</t>
  </si>
  <si>
    <t>- Stała jakość zestawu jest gwarantowana poprzez zastosowanie ścisłej kontroli procesu materiałów i procedur operacyjnych w zakresie realizacji produktu i zarządzania nim aż do Klienta. Jakość każdej partii jest potwierdzona odpowiednim Certyfikatem Analizy</t>
  </si>
  <si>
    <t>Ważność dostarczonego zestawu odczynników minimum 6 miesięcy</t>
  </si>
  <si>
    <t>II.</t>
  </si>
  <si>
    <t xml:space="preserve">- Zestaw przeznaczony jest do wykrywania 8 mutacji w genie IDH1: w kodonie 105 - G105G (c.315 C&gt;T), kodonie 132 - R132H (c.395G&gt;A), R132C (c.394C&gt;T), R132S (c.394C&gt;A), R132G (c.394C&gt;G), R132L (c.395G&gt;T), R132I (c.394_395CG&gt;AT), R132V (c.394_395CG&gt;GT) </t>
  </si>
  <si>
    <t xml:space="preserve">- Zestaw przeznaczony jest do wykrywania 11 mutacji w genie IDH2: w kodonie 140 - R140G (c.418C&gt;G), R140W (c.418C&gt;T), R140Q (c.419G&gt;A), R140L (c.419G&gt;T), w kodonie 172 - R172K (c.515G&gt;A), R172G (c.514A&gt;G), R172W (c.514A&gt;T), R172T (c.515G&gt;C), R172M (c.515G&gt;T), R172S (c.516G&gt;C), R172S (c.516G&gt;T) </t>
  </si>
  <si>
    <t>- Zestaw przeznaczony do wykrywania mutacji IDH1/2, w genomowym DNA z próbek tkanki nowotworowej świeżej, zamrożonej, utrwalonej w formalinie i zatopionej w parafinie (FFPE) lub z krwi (krew obwodowa lub szpik kostny)</t>
  </si>
  <si>
    <t>- Zestaw jest dostarczany w 8-dołkowych paskach, fabrycznie załadowanych pełną mieszaniną do amplifikacji, w suchym formacie stabilnym w temperaturze pokojowej</t>
  </si>
  <si>
    <t>- Zestaw składa się z siedmiu testów do wykrywania mutacji IDH1/2 oraz testu kontrolnego do oceny zawartości DNA w próbce</t>
  </si>
  <si>
    <t>- Każdy zestaw zawiera startery i sondy do wykrywania celu (FAM), a także endogenny gen kontrolny (HEX)</t>
  </si>
  <si>
    <t>- Amplifikacja endogennego genu kontrolnego pozwala na weryfikację przebiegu amplifikacji i ewentualnej obecności inhibitorów, które mogą powodować fałszywie ujemne wyniki</t>
  </si>
  <si>
    <t>III.</t>
  </si>
  <si>
    <t>Zestaw  do diagnostyki in vitro przeznaczony do jakościowego wykrywania stanu metylacji MGMT metodami Real Time PCR oraz późniejszą analizą topnienia, w genomowym DNA wyizolowanym z tkanki nowotworowej</t>
  </si>
  <si>
    <t>Zestaw przeznaczony do jakościowego wykrywania stanu metylacji 12 miejsc CpG zlokalizowanych w promotorze genu MGMT (hg19 chr10: 131 265 494 -131 265 555) metodą Real-Time PCR oraz analizą topnienia, w genomowym DNA wyizolowanym z utrwalonej w formalinie i zatopionej w parafinie tkance nowotworowej (FFPE)</t>
  </si>
  <si>
    <t>- Zestaw wykorzystuje metodę Real-Time PCR oraz analizę krzywych topnienia próbek</t>
  </si>
  <si>
    <t>- Zestaw jest dostarczany w 8-dołkowych paskach, fabrycznie załadowanych pełną mieszaniną do amplifikacji, w suchym formacie stabilnym w temperaturze pokojowej (+2/+25°C)</t>
  </si>
  <si>
    <t>- Zestaw zawiera odczynniki do konwersji DNA z wodorosiarczynem</t>
  </si>
  <si>
    <t xml:space="preserve">- DNA wyekstrahowany z tkanki nowotworowej FFPE poddaje się działaniu wodorosiarczynu sodu, który przekształca niemetylowane cytozyny w uracyl, który podczas amplifikacji zostaje zastąpiony tyminą </t>
  </si>
  <si>
    <t>- DNA przekształcony wodorosiarczynem amplifikuje się przy użyciu starterów specyficznych dla regionów pozbawionych wysp CpG i środka interkalującego</t>
  </si>
  <si>
    <t>- Ocena metylacji opiera się na analizie krzywej topnienia próbek metylowanych i niemetylowanych, które ze względu na różny skład tyminy i cytozyny dają piki przy różnych temperaturach topnienia</t>
  </si>
  <si>
    <t>- Status metylacji określa się poprzez porównanie sygnału próbki klinicznej z sygnałem niemetylowanej kontroli pozytywnej</t>
  </si>
  <si>
    <t xml:space="preserve"> 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</si>
  <si>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IV.</t>
  </si>
  <si>
    <t>Zestaw do diagnostyki in vitro przeznaczony do jakościowego wykrywania mutacji somatycznych KRAS w genomowym DNA wyizolowanym z tkanki nowotworowej lub osocza</t>
  </si>
  <si>
    <t>Zestaw przeznaczony jest do wykrywania 22 mutacji KRAS: w kodonie 12 – 6 mutacji, kodonie 13 - 1 mutacja, kodonie 59 – 3 mutacje, kodonie 61 – 5 mutacji, kodonie 117 – 4 mutacje, kodonie 146 – 3 mutacje</t>
  </si>
  <si>
    <t>- Zestaw przeznaczony do wykrywania mutacji somatycznych genu KRAS, w genomowym DNA wyizolowanym z próbek guza tkanki świeżej, zamrożonej, utrwalonej w formalinie i zatopionej w parafinie (FFPE) lub z osocza</t>
  </si>
  <si>
    <t>- Zestaw składa się z siedmiu testów do wykrywania mutacji KRAS oraz testu kontrolnego do oceny zawartości DNA w próbce</t>
  </si>
  <si>
    <t>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</si>
  <si>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V.</t>
  </si>
  <si>
    <t xml:space="preserve">Zestaw przeznaczony jest do wykrywania 24 mutacji w genie PIK3CA: w eksonie 4 – 4 mutacje, eksonie 7 – 1 mutacja, eksonie 9 – 14 mutacji, eksonie 20 – 5 mutacji </t>
  </si>
  <si>
    <t>- Zestaw przeznaczony do jakościowego wykrywania mutacji somatycznych genu PIK3CA w genomowym DNA wyizolowanym z tkanki nowotworowej świeżej, mrożonej, utrwalonej w formalinie i zatopionej w parafinie (FFPE) lub z osocza</t>
  </si>
  <si>
    <t>- Zestaw składa się z siedmiu testów do wykrywania mutacji PIK3CA oraz testu kontrolnego do oceny zawartości DNA w próbce</t>
  </si>
  <si>
    <t>VI.</t>
  </si>
  <si>
    <t>Zestaw do diagnostyki in vitro przeznaczony  do jakościowego wykrywania mutacji somatycznych kodonu 600 BRAF w genomowym DNA wyizolowanym z tkanki nowotworowej lub osocza</t>
  </si>
  <si>
    <t>Zestaw przeznaczony jest do wykrywania mutacji BRAF V600E (1799T&gt;A), V600Ecomplex (1799_1800TG&gt;AA) , V600K (1798_1799GT&gt;AA) , V600D (1799_1800TG&gt;AT) i V600R (1798_1799GT&gt;AG)</t>
  </si>
  <si>
    <t>- Zestaw przeznaczony do wykrywania mutacji somatycznych genu BRAF  w genomowym DNA z próbek guza tkanki świeżej, zamrożonej, utrwalonej w formalinie i zatopionej w parafinie (FFPE), aspiracji cienkoigłowej tarczycy lub osocza</t>
  </si>
  <si>
    <t xml:space="preserve">- Zestaw składa się z trzech testów do wykrywania mutacji BRAF oraz testu kontrolnego do oceny zawartości DNA w próbce </t>
  </si>
  <si>
    <t>- 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</si>
  <si>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VII.</t>
  </si>
  <si>
    <t>Zestaw przeznaczony jest do wykrywania 86 mutacji EGFR: w eksonie 18 – 4 mutacje, eksonie 19 – 61 mutacji, eksonie 20 – 17 mutacji, w eksonie 21 - 4 mutacje</t>
  </si>
  <si>
    <t>- Zestaw przeznaczony do wykrywania mutacji somatycznych genu EGFR, w genomowym DNA wyizolowanym z tkanki nowotworowej świeżej, zamrożonej, utrwalonej w formalinie i zatopionej w parafinie (FFPE) lub w krążącym DNA nowotworowym (ctDNA) ekstrahowanym z osocza krwi pobranej na EDTA u pacjentów z niedrobnokomórkowym rakiem płuc (NSCLC)</t>
  </si>
  <si>
    <t>Zestaw jest kompatybilny z aparatem do wykonywania reakcji real-time PC (amplifikacji, detekcji i analizy kwasów nukleinowych</t>
  </si>
  <si>
    <t>- Zestaw składa się z siedmiu testów do wykrywania mutacji EGFR oraz testu kontrolnego do oceny zawartości DNA w próbce</t>
  </si>
  <si>
    <t>VIII.</t>
  </si>
  <si>
    <t>Zestaw przeznaczony jest do analizy niestabilności 8 określonych regionów mikrosatelitarnych: BAT25, BAT26, NR21, NR22, NR24, NR27, CAT25, MONO27</t>
  </si>
  <si>
    <t>- Zestaw przeznaczony oznaczania niestabilności mikrosatelitarnej w próbkach genomowego DNA izolowanych z tkanki nowotworowej świeżej, mrożonej, utrwalonej w formalinie i zatopionej w parafinie (FFPE) lub z krwi</t>
  </si>
  <si>
    <t xml:space="preserve"> Zestaw zawiera odczynniki do ekstrakcji DNA z próbek utrwalonych w formalinie i zatopionych w parafinie (FFPE) </t>
  </si>
  <si>
    <t>- Zestaw przeznaczony jest do selektywnej amplifikacji metodą PCR krótkich fragmentów DNA zawierających określone sekwencje mikrosatelitarne, a następnie poprzez etap denaturacji/hybrydyzacji specyficzne sondy pozwalają określić status stabilności lub niestabilności każdego markera, poprzez porównanie próbki ze stabilną kontrolą dodatnią zawartą w zestawie</t>
  </si>
  <si>
    <t>- Zestaw zawiera roztwory i materiały do denaturacji produktów amplifikacji i hybrydyzacji specyficznych sond do określania stanu niestabilności mikrosatelitarnej</t>
  </si>
  <si>
    <t>- Zestaw zawiera wystarczającą ilość odczynników do przeprowadzenia 48 testów i jest zoptymalizowany do przeprowadzenia maksymalnie 4 sesji hybrydyzacji</t>
  </si>
  <si>
    <t>- Zestaw jest dostarczany w 8-dołkowych paskach do końcowego PCR i 8-dołkowych paskach do reakcji hybrydyzacji, z fabrycznie załadowaną kompletną mieszaniną do amplifikacji w suchym formacie stabilną w temperaturze pokojowej</t>
  </si>
  <si>
    <t>- Mieszaniny reakcji PCR do punktu końcowego zawierają enzym glikozylazę uracyl-DNA, aby zminimalizować ryzyko zanieczyszczenia krzyżowego środowiska amplikonu</t>
  </si>
  <si>
    <t>- Zestaw składa się z 8 testów do analizy niestabilności określonych regionów mikrosatelitarnych</t>
  </si>
  <si>
    <t>IX.</t>
  </si>
  <si>
    <t>- Zestaw przeznaczony jest do wykrywania fuzji genów ALK (ocena niezrównoważonej ekspresji regionów 5P i 3P), ROS1 w eksonach 32, 34, 35-36, RET w eksonach 8-11, 12 oraz pominięcia eksonu 14 MET</t>
  </si>
  <si>
    <t>- Zestaw przeznaczony do jakościowego wykrywania metodą One Step Real-Time RT-PCR fuzji genów ALK, ROS1, RET i pominięcia eksonu 14 MET w próbkach RNA wyizolowanych z tkanki nowotworowej świeżej, mrożonej, utrwalonej w formalinie i zatopionej w parafinie (FFPE)</t>
  </si>
  <si>
    <t>- Zestaw jest dostarczany w 8-dołkowych paskach, fabrycznie załadowanych pełną mieszaniną do amplifikacji, w suchym formacie, przechowywanych w temperaturze +2/+8°C</t>
  </si>
  <si>
    <t>- Zestaw przeznaczony jest do selektywnej amplifikacji sekwencji RNA specyficznych dla mutantów w próbkach zawierających mieszaninę RNA typu dzikiego i zmutowanego</t>
  </si>
  <si>
    <t>- Zestaw składa się z siedmiu testów do wykrywania zmian genetycznych oraz testu kontrolnego do oceny poziomu podstawowej ekspresji ALK typu dzikiego w próbce</t>
  </si>
  <si>
    <t>- Amplifikacja endogennego genu kontrolnego umożliwia weryfikację procedury amplifikacji, ilości wejściowego RNA oraz ewentualnej obecności inhibitorów, które mogą powodować fałszywie ujemne wyniki</t>
  </si>
  <si>
    <t>X.</t>
  </si>
  <si>
    <t>XI.</t>
  </si>
  <si>
    <t>Zestaw przeznaczony jest do wykrywania 20 mutacji NRAS: w kodonie 12 i13 – 8 mutacji, kodonie 59 i 61 – 7 mutacji, kodonie 117 – 3 mutacje, kodonie 146 – 2 mutacje</t>
  </si>
  <si>
    <t>- Zestaw przeznaczony do wykrywania mutacji somatycznych genu NRAS w genomowym DNA wyizolowanym z tkanki nowotworowej świeżej, mrożonej, utrwalonej w formalinie i zatopionej w parafinie (FFPE) lub z osocza</t>
  </si>
  <si>
    <t>- Zestaw jest dostarczany w 8-dołkowych paskach, fabrycznie załadowanych pełną mieszanką do amplifikacji, w suchym formacie stabilnym w temperaturze pokojowej</t>
  </si>
  <si>
    <t>- Zestaw składa się z siedmiu testów do wykrywania mutacji NRAS oraz testu kontrolnego do oceny zawartości DNA w próbce</t>
  </si>
  <si>
    <t xml:space="preserve">- Zestaw przeznaczony jest do wykrywania fuzji genów NTRK1/2/3:  NTRK1 w eksonach 9-10, eksonach 11-12del, eksonie 12, NTRK2 w eksonach 12-15 i 16-17, NTRK3 w eksonach 14 i 15  </t>
  </si>
  <si>
    <t>- Zestaw przeznaczony do jakościowego wykrywania metodą One Step Real-Time RT-PCR fuzji genów NTRK1, NTRK2 i NTRK3 w próbkach RNA wyizolowanych z tkanki nowotworowej świeżej, mrożonej, utrwalonej w formalinie i zatopionej w parafinie (FFPE) lub z aspiracji cienkoigłowej</t>
  </si>
  <si>
    <t>- Zestaw składa się z ośmiu testów do wykrywania zmian genetycznych</t>
  </si>
  <si>
    <t>Wymagania graniczne dla zestawów odczynnikowych</t>
  </si>
  <si>
    <r>
      <t xml:space="preserve">Potwierdzenie spełnienia 
</t>
    </r>
    <r>
      <rPr>
        <b/>
        <sz val="11"/>
        <color indexed="10"/>
        <rFont val="Garamond"/>
        <family val="1"/>
      </rPr>
      <t>(należy wpisać Tak lub Nie)*</t>
    </r>
  </si>
  <si>
    <t>Oświadczamy, że oferowany w ramach dzierżawy aparat spełnia wszystkie postawione w załączniku nr 1b do SWZ wymagania graniczne dla części 1 przedmiotu zamówienia.
Niespełnienie któregokolwiek z wymagań granicznych spowoduje odrzucenie oferty.</t>
  </si>
  <si>
    <t>Oświadczamy, że oferowane produkty oraz sprzęt spełniają wszystkie postawione wymagania graniczne określone w zalączniku nr 1a, 1b do specyfikacji dla poszczególnych części.</t>
  </si>
  <si>
    <t>Dostawa odczynników wraz z dzierżawą apratu do wykonywania reakcji real-time PCR</t>
  </si>
  <si>
    <t>*Niespełnienie  któregokolwiek  z powyższych wymagań granicznych spowoduje odrzucenie oferty.</t>
  </si>
  <si>
    <t>FFPE Tissue DNA Kit - kit do izolacji DNA z materiału tkankowego zatopionego w bloczkach parafinowych</t>
  </si>
  <si>
    <t>Zestaw wykrywania i ilościowego oznaczania metylacji promotora MGMT w ludzkim genomowym DNA.</t>
  </si>
  <si>
    <t>50 reakcji</t>
  </si>
  <si>
    <t xml:space="preserve">44 reakcje </t>
  </si>
  <si>
    <t>20 opakowań</t>
  </si>
  <si>
    <t>FFPE Tissue DNA Kit - kit do izolacji DNA</t>
  </si>
  <si>
    <t>Zestaw pozwala na izolację DNA z materiału tkankowego zatopionego w bloczkach parafinowych</t>
  </si>
  <si>
    <t>Zestaw do wykrywania metylacji MGMT jest kompatybilny z aparatem posiadanym przez Zamawiajacego ( lightCycler480)</t>
  </si>
  <si>
    <t>Zestaw zawiera odczynniki do konwersji wodorosiarczynów ze zoptymalizowaną mieszanką  bufor DNA Protection Buffer ze wskaźnikiem pH, a także specyficzne warunki reakcji i program cykli, w celu wydajnej konwersji niemetylowanych cytozyn do uracyli, przy jednoczesnej minimalizacji fragmentacji DNA</t>
  </si>
  <si>
    <t>Zestaw wymaga ustawienia wzorców i próbek w trzech egzemplarzach. Przy tej konfiguracji zestaw zawiera wystarczającą ilość materiałów do analizy 44 próbek w dwóch seriach</t>
  </si>
  <si>
    <t>W zestawie wykorzystywane są specyficzne startery do amplifikacji tylko metylowanych miejsc MGMT CpG w regionie DMR2 w próbkach DNA traktowanych wodorosiarczynem</t>
  </si>
  <si>
    <t>Standardy MGMT zawierają mieszaninę syntetycznych sekwencji DNA, które odpowiadają genowi kontroli wewnętrznej i/lub metylowanemu promotorowi MGMT w różnych stężeniach</t>
  </si>
  <si>
    <t>Ważność dostarczonego zestawu odczynników minimum 12 miesięcy</t>
  </si>
  <si>
    <t>Zestaw posiada certyfikację CE-IVD</t>
  </si>
  <si>
    <t>3 opakowania</t>
  </si>
  <si>
    <r>
      <t>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</t>
    </r>
    <r>
      <rPr>
        <sz val="11"/>
        <color indexed="8"/>
        <rFont val="Garamond"/>
        <family val="1"/>
      </rPr>
      <t xml:space="preserve"> lub równoważne</t>
    </r>
  </si>
  <si>
    <t xml:space="preserve">- Zestaw jest  opracowany i zatwierdzony zgodnie z dyrektywą 98/79/WE w sprawie wyrobów medycznych do diagnostyki in vitro (IVD) oraz zgodnie z procedurami Systemu Jakości Spółki certyfikowanego na zgodność z europejskimi normami regulacyjnymi EN ISO 9001 i ISO 13485  lub równoważne </t>
  </si>
  <si>
    <t>Zestaw wykrywania i ilościowego oznaczania metylacji promotora MGMT w ludzkim genomowym DNA</t>
  </si>
  <si>
    <t>Zestaw jest kompatybilny z oferownaym aparatem do wykonywania reakcji real-time PC (amplifikacji, detekcji i analizy kwasów nukleinowych - opisanym w wymaganiach granicznych w załączniku nr 1b do specyfikacji)</t>
  </si>
  <si>
    <t>Dostawa odczynników wraz z dzierżawą analizatora dla Zakładu Patomorfologii.</t>
  </si>
  <si>
    <t>DFP.271.92.2024.ADB</t>
  </si>
  <si>
    <t>Oświadczamy, że oferowane odczynniki są dopuszczone do obrotu i używania na terenie Polski zgodnie z ustawą z dnia  7.04.2022 r. o wyrobach medycznych oraz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</si>
  <si>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r>
      <t xml:space="preserve">Zestaw jest kompatybilny z oferowanym aparatem do wykonywania reakcji real-time PC (amplifikacji, detekcji i analizy kwasów nukleinowych - </t>
    </r>
    <r>
      <rPr>
        <sz val="11"/>
        <color indexed="8"/>
        <rFont val="Garamond"/>
        <family val="1"/>
      </rPr>
      <t>opisanym w wymaganiach granicznych w załączniku nr 1b do specyfikacji)</t>
    </r>
  </si>
  <si>
    <r>
      <t>Zestaw jest kompatybilny z oferowanym aparatem do wykonywania reakcji real-time PC (amplifikacji, detekcji i analizy kwasów nukleinowych -</t>
    </r>
    <r>
      <rPr>
        <sz val="11"/>
        <color indexed="8"/>
        <rFont val="Garamond"/>
        <family val="1"/>
      </rPr>
      <t xml:space="preserve"> opisanym w wymaganiach granicznych w załączniku nr 1b do specyfikacji) </t>
    </r>
  </si>
  <si>
    <r>
      <t xml:space="preserve">Zestaw jest kompatybilny z oferowanym  aparatem do wykonywania reakcji real-time PC (amplifikacji, detekcji i analizy kwasów nukleinowych - </t>
    </r>
    <r>
      <rPr>
        <sz val="11"/>
        <color indexed="8"/>
        <rFont val="Garamond"/>
        <family val="1"/>
      </rPr>
      <t xml:space="preserve">opisanym w wymaganiach granicznych w załączniku nr 1b do specyfikacji) </t>
    </r>
  </si>
  <si>
    <r>
      <t xml:space="preserve">Zestaw jest kompatybilny z oferowanym aparatem do wykonywania reakcji real-time PC (amplifikacji, detekcji i analizy kwasów nukleinowych </t>
    </r>
    <r>
      <rPr>
        <sz val="11"/>
        <color indexed="8"/>
        <rFont val="Garamond"/>
        <family val="1"/>
      </rPr>
      <t xml:space="preserve">- opisanym w wymaganiach granicznych w załączniku nr 1b do specyfikacji) </t>
    </r>
  </si>
  <si>
    <r>
      <t>Zestaw jest kompatybilny z oferowanym  aparatem do wykonywania reakcji real-time PC (amplifikacji, detekcji i analizy kwasów nukleinowych</t>
    </r>
    <r>
      <rPr>
        <sz val="11"/>
        <color indexed="8"/>
        <rFont val="Garamond"/>
        <family val="1"/>
      </rPr>
      <t xml:space="preserve"> - opisanym w wymaganiach granicznych w załączniku nr 1b do specyfikacji) </t>
    </r>
  </si>
  <si>
    <r>
      <t xml:space="preserve">Zestaw jest kompatybilny z oferowanym aparatem do wykonywania reakcji real-time PC (amplifikacji, detekcji i analizy kwasów nukleinowych </t>
    </r>
    <r>
      <rPr>
        <sz val="11"/>
        <color indexed="8"/>
        <rFont val="Garamond"/>
        <family val="1"/>
      </rPr>
      <t xml:space="preserve">- opisany w wymaganiach granicznych w załączniku nr 1b do specyfikacji) </t>
    </r>
  </si>
  <si>
    <r>
      <t>Zestaw jest kompatybilny z oferowanym aparatem do wykonywania reakcji real-time PC (amplifikacji, detekcji i analizy kwasów nukleinowych -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opisanym w wymaganiach granicznych w załączniku nr 1b do specyfikacji) </t>
    </r>
  </si>
  <si>
    <r>
      <t>Zestaw jest kompatybilny z oferowanym  aparatem do wykonywania reakcji real-time PC (amplifikacji, detekcji i analizy kwasów nukleinowych -</t>
    </r>
    <r>
      <rPr>
        <sz val="11"/>
        <color indexed="8"/>
        <rFont val="Garamond"/>
        <family val="1"/>
      </rPr>
      <t xml:space="preserve"> opisanym w wymaganiach granicznych  w załączniku nr 1b do specyfikacji) </t>
    </r>
  </si>
  <si>
    <r>
      <t>Zestaw jest kompatybilny z oferowanym aparatem do wykonywania reakcji real-time PC (amplifikacji, detekcji i analizy kwasów nukleinowych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>- opisanym w wymaganiach granicznych  w załączniku nr 1b do specyfikacji)</t>
    </r>
  </si>
  <si>
    <r>
      <t xml:space="preserve"> Zestaw jest kompatybilny z oferowanym  aparatem  do wykonywania reakcji real-time PC (amplifikacji, detekcji i analizy kwasów nukleinowych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- opisanym w wymaganiach granicznych  w załączniku nr 1b do specyfikacji) </t>
    </r>
  </si>
  <si>
    <t>Analizator (1 szt.) wraz z osprzętem i oprogramowaniem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</si>
</sst>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0"/>
      <color indexed="8"/>
      <name val="Garamond"/>
      <family val="1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Times New Roman"/>
      <family val="1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justify" vertical="top" wrapText="1"/>
      <protection/>
    </xf>
    <xf numFmtId="49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 applyProtection="1">
      <alignment horizontal="right" vertical="top" wrapText="1"/>
      <protection locked="0"/>
    </xf>
    <xf numFmtId="44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177" fontId="60" fillId="33" borderId="12" xfId="45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 applyProtection="1">
      <alignment vertical="center" wrapText="1"/>
      <protection/>
    </xf>
    <xf numFmtId="49" fontId="59" fillId="0" borderId="10" xfId="0" applyNumberFormat="1" applyFont="1" applyFill="1" applyBorder="1" applyAlignment="1" applyProtection="1">
      <alignment horizontal="left" vertical="top" wrapText="1"/>
      <protection/>
    </xf>
    <xf numFmtId="3" fontId="59" fillId="0" borderId="12" xfId="0" applyNumberFormat="1" applyFont="1" applyFill="1" applyBorder="1" applyAlignment="1" applyProtection="1">
      <alignment horizontal="center" vertical="top" wrapText="1"/>
      <protection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9" fillId="0" borderId="10" xfId="77" applyFont="1" applyFill="1" applyBorder="1" applyAlignment="1" applyProtection="1">
      <alignment horizontal="center" vertical="top" wrapText="1"/>
      <protection locked="0"/>
    </xf>
    <xf numFmtId="0" fontId="60" fillId="33" borderId="10" xfId="0" applyFont="1" applyFill="1" applyBorder="1" applyAlignment="1" applyProtection="1">
      <alignment horizontal="righ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horizontal="center" vertical="top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center" vertical="top" wrapText="1"/>
      <protection locked="0"/>
    </xf>
    <xf numFmtId="3" fontId="6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0" fillId="0" borderId="13" xfId="0" applyFont="1" applyBorder="1" applyAlignment="1">
      <alignment horizontal="left" vertical="top" wrapText="1"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59" fillId="33" borderId="10" xfId="0" applyFont="1" applyFill="1" applyBorder="1" applyAlignment="1" applyProtection="1">
      <alignment horizontal="center" vertical="top" wrapText="1"/>
      <protection/>
    </xf>
    <xf numFmtId="44" fontId="59" fillId="0" borderId="10" xfId="74" applyNumberFormat="1" applyFont="1" applyFill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>
      <alignment horizontal="left" vertical="top" wrapText="1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Alignment="1" applyProtection="1">
      <alignment horizontal="left" vertical="top" wrapText="1"/>
      <protection locked="0"/>
    </xf>
    <xf numFmtId="49" fontId="59" fillId="0" borderId="14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62" fillId="34" borderId="0" xfId="0" applyFont="1" applyFill="1" applyBorder="1" applyAlignment="1" applyProtection="1">
      <alignment vertical="center" wrapText="1"/>
      <protection locked="0"/>
    </xf>
    <xf numFmtId="0" fontId="60" fillId="33" borderId="10" xfId="57" applyFont="1" applyFill="1" applyBorder="1" applyAlignment="1">
      <alignment horizontal="center" vertical="center" wrapText="1"/>
      <protection/>
    </xf>
    <xf numFmtId="44" fontId="59" fillId="0" borderId="10" xfId="57" applyNumberFormat="1" applyFont="1" applyFill="1" applyBorder="1" applyAlignment="1">
      <alignment horizontal="center" vertical="center" wrapText="1"/>
      <protection/>
    </xf>
    <xf numFmtId="44" fontId="63" fillId="0" borderId="13" xfId="57" applyNumberFormat="1" applyFont="1" applyFill="1" applyBorder="1" applyAlignment="1">
      <alignment horizontal="left" vertical="center" wrapText="1"/>
      <protection/>
    </xf>
    <xf numFmtId="44" fontId="63" fillId="0" borderId="0" xfId="57" applyNumberFormat="1" applyFont="1" applyFill="1" applyBorder="1" applyAlignment="1">
      <alignment horizontal="left" vertical="center" wrapText="1"/>
      <protection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center" vertical="top" wrapText="1"/>
      <protection/>
    </xf>
    <xf numFmtId="44" fontId="5" fillId="0" borderId="16" xfId="57" applyNumberFormat="1" applyFont="1" applyFill="1" applyBorder="1" applyAlignment="1">
      <alignment horizontal="right" vertical="top" wrapText="1"/>
      <protection/>
    </xf>
    <xf numFmtId="44" fontId="6" fillId="0" borderId="10" xfId="57" applyNumberFormat="1" applyFont="1" applyFill="1" applyBorder="1" applyAlignment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44" fontId="6" fillId="34" borderId="1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right" vertical="top" wrapTex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>
      <alignment horizontal="left" vertical="top"/>
    </xf>
    <xf numFmtId="3" fontId="59" fillId="0" borderId="10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57" fillId="34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64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vertical="top"/>
    </xf>
    <xf numFmtId="0" fontId="5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9" fillId="0" borderId="17" xfId="0" applyFont="1" applyFill="1" applyBorder="1" applyAlignment="1">
      <alignment vertical="top"/>
    </xf>
    <xf numFmtId="0" fontId="57" fillId="7" borderId="10" xfId="0" applyFont="1" applyFill="1" applyBorder="1" applyAlignment="1">
      <alignment horizontal="left" vertical="top"/>
    </xf>
    <xf numFmtId="0" fontId="59" fillId="7" borderId="10" xfId="0" applyFont="1" applyFill="1" applyBorder="1" applyAlignment="1">
      <alignment vertical="top"/>
    </xf>
    <xf numFmtId="0" fontId="59" fillId="7" borderId="10" xfId="0" applyFont="1" applyFill="1" applyBorder="1" applyAlignment="1" applyProtection="1">
      <alignment vertical="top" wrapText="1"/>
      <protection locked="0"/>
    </xf>
    <xf numFmtId="0" fontId="59" fillId="7" borderId="17" xfId="0" applyFont="1" applyFill="1" applyBorder="1" applyAlignment="1">
      <alignment vertical="top"/>
    </xf>
    <xf numFmtId="0" fontId="6" fillId="0" borderId="10" xfId="0" applyFont="1" applyBorder="1" applyAlignment="1" quotePrefix="1">
      <alignment vertical="top" wrapText="1"/>
    </xf>
    <xf numFmtId="0" fontId="5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top" wrapText="1"/>
    </xf>
    <xf numFmtId="44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>
      <alignment vertical="top" wrapText="1"/>
    </xf>
    <xf numFmtId="0" fontId="66" fillId="0" borderId="18" xfId="0" applyFont="1" applyBorder="1" applyAlignment="1">
      <alignment/>
    </xf>
    <xf numFmtId="0" fontId="67" fillId="0" borderId="0" xfId="0" applyFont="1" applyBorder="1" applyAlignment="1">
      <alignment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>
      <alignment vertical="top" wrapText="1"/>
    </xf>
    <xf numFmtId="0" fontId="59" fillId="34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Border="1" applyAlignment="1">
      <alignment vertical="top" wrapText="1"/>
    </xf>
    <xf numFmtId="0" fontId="66" fillId="0" borderId="13" xfId="0" applyFont="1" applyBorder="1" applyAlignment="1">
      <alignment/>
    </xf>
    <xf numFmtId="0" fontId="59" fillId="0" borderId="10" xfId="0" applyFont="1" applyBorder="1" applyAlignment="1">
      <alignment horizontal="left" vertical="top"/>
    </xf>
    <xf numFmtId="0" fontId="59" fillId="34" borderId="10" xfId="0" applyFont="1" applyFill="1" applyBorder="1" applyAlignment="1">
      <alignment horizontal="center" vertical="top"/>
    </xf>
    <xf numFmtId="0" fontId="59" fillId="34" borderId="10" xfId="0" applyFont="1" applyFill="1" applyBorder="1" applyAlignment="1">
      <alignment vertical="top"/>
    </xf>
    <xf numFmtId="0" fontId="59" fillId="7" borderId="10" xfId="0" applyFont="1" applyFill="1" applyBorder="1" applyAlignment="1">
      <alignment horizontal="left" vertical="top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49" fontId="60" fillId="0" borderId="14" xfId="0" applyNumberFormat="1" applyFont="1" applyFill="1" applyBorder="1" applyAlignment="1" applyProtection="1">
      <alignment horizontal="left" vertical="top" wrapText="1"/>
      <protection locked="0"/>
    </xf>
    <xf numFmtId="0" fontId="59" fillId="0" borderId="19" xfId="0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left" vertical="top" wrapText="1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4" xfId="0" applyNumberFormat="1" applyFont="1" applyFill="1" applyBorder="1" applyAlignment="1" applyProtection="1">
      <alignment horizontal="left" vertical="top" wrapText="1"/>
      <protection locked="0"/>
    </xf>
    <xf numFmtId="49" fontId="59" fillId="0" borderId="19" xfId="0" applyNumberFormat="1" applyFont="1" applyFill="1" applyBorder="1" applyAlignment="1" applyProtection="1">
      <alignment horizontal="left" vertical="top" wrapText="1"/>
      <protection locked="0"/>
    </xf>
    <xf numFmtId="49" fontId="59" fillId="0" borderId="12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Alignment="1">
      <alignment horizontal="justify" vertical="top" wrapText="1"/>
    </xf>
    <xf numFmtId="0" fontId="59" fillId="0" borderId="0" xfId="0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59" fillId="33" borderId="14" xfId="0" applyFont="1" applyFill="1" applyBorder="1" applyAlignment="1" applyProtection="1">
      <alignment horizontal="justify" vertical="top" wrapText="1"/>
      <protection/>
    </xf>
    <xf numFmtId="0" fontId="59" fillId="33" borderId="12" xfId="0" applyFont="1" applyFill="1" applyBorder="1" applyAlignment="1">
      <alignment horizontal="justify" vertical="top" wrapText="1"/>
    </xf>
    <xf numFmtId="0" fontId="61" fillId="0" borderId="20" xfId="0" applyFont="1" applyFill="1" applyBorder="1" applyAlignment="1" applyProtection="1">
      <alignment horizontal="justify" vertical="top" wrapText="1"/>
      <protection locked="0"/>
    </xf>
    <xf numFmtId="0" fontId="61" fillId="0" borderId="20" xfId="0" applyFont="1" applyBorder="1" applyAlignment="1">
      <alignment horizontal="justify" vertical="top" wrapText="1"/>
    </xf>
    <xf numFmtId="0" fontId="59" fillId="33" borderId="14" xfId="0" applyFont="1" applyFill="1" applyBorder="1" applyAlignment="1" applyProtection="1">
      <alignment horizontal="right" vertical="top" wrapText="1"/>
      <protection/>
    </xf>
    <xf numFmtId="0" fontId="59" fillId="33" borderId="12" xfId="0" applyFont="1" applyFill="1" applyBorder="1" applyAlignment="1">
      <alignment horizontal="right" vertical="top" wrapText="1"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14" xfId="0" applyFont="1" applyFill="1" applyBorder="1" applyAlignment="1" applyProtection="1">
      <alignment vertical="top" wrapText="1"/>
      <protection locked="0"/>
    </xf>
    <xf numFmtId="0" fontId="59" fillId="0" borderId="12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6" fillId="7" borderId="18" xfId="0" applyFont="1" applyFill="1" applyBorder="1" applyAlignment="1">
      <alignment vertical="top" wrapText="1"/>
    </xf>
    <xf numFmtId="0" fontId="6" fillId="7" borderId="20" xfId="0" applyFont="1" applyFill="1" applyBorder="1" applyAlignment="1">
      <alignment vertical="top" wrapText="1"/>
    </xf>
    <xf numFmtId="0" fontId="6" fillId="7" borderId="21" xfId="0" applyFont="1" applyFill="1" applyBorder="1" applyAlignment="1">
      <alignment vertical="top" wrapText="1"/>
    </xf>
    <xf numFmtId="0" fontId="6" fillId="7" borderId="14" xfId="0" applyFont="1" applyFill="1" applyBorder="1" applyAlignment="1">
      <alignment vertical="top" wrapText="1"/>
    </xf>
    <xf numFmtId="0" fontId="6" fillId="7" borderId="19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0" fontId="68" fillId="35" borderId="14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20" xfId="57" applyFont="1" applyFill="1" applyBorder="1" applyAlignment="1">
      <alignment horizontal="left" vertical="center" wrapText="1"/>
      <protection/>
    </xf>
    <xf numFmtId="0" fontId="60" fillId="0" borderId="11" xfId="0" applyFont="1" applyBorder="1" applyAlignment="1">
      <alignment horizontal="center" vertical="top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" fillId="0" borderId="0" xfId="57" applyFont="1" applyFill="1" applyBorder="1" applyAlignment="1">
      <alignment horizontal="left" vertical="top" wrapText="1"/>
      <protection/>
    </xf>
    <xf numFmtId="0" fontId="6" fillId="33" borderId="15" xfId="57" applyFont="1" applyFill="1" applyBorder="1" applyAlignment="1">
      <alignment horizontal="center" vertical="top" wrapText="1"/>
      <protection/>
    </xf>
    <xf numFmtId="0" fontId="6" fillId="33" borderId="22" xfId="57" applyFont="1" applyFill="1" applyBorder="1" applyAlignment="1">
      <alignment horizontal="center" vertical="top" wrapText="1"/>
      <protection/>
    </xf>
    <xf numFmtId="0" fontId="6" fillId="33" borderId="17" xfId="57" applyFont="1" applyFill="1" applyBorder="1" applyAlignment="1">
      <alignment horizontal="center" vertical="top" wrapText="1"/>
      <protection/>
    </xf>
    <xf numFmtId="0" fontId="65" fillId="0" borderId="0" xfId="0" applyFont="1" applyFill="1" applyBorder="1" applyAlignment="1">
      <alignment horizontal="left" vertical="top" wrapText="1"/>
    </xf>
    <xf numFmtId="0" fontId="6" fillId="34" borderId="14" xfId="57" applyFont="1" applyFill="1" applyBorder="1" applyAlignment="1">
      <alignment horizontal="left" vertical="top" wrapText="1"/>
      <protection/>
    </xf>
    <xf numFmtId="0" fontId="6" fillId="34" borderId="19" xfId="57" applyFont="1" applyFill="1" applyBorder="1" applyAlignment="1">
      <alignment horizontal="left" vertical="top" wrapText="1"/>
      <protection/>
    </xf>
    <xf numFmtId="0" fontId="6" fillId="34" borderId="12" xfId="57" applyFont="1" applyFill="1" applyBorder="1" applyAlignment="1">
      <alignment horizontal="left" vertical="top" wrapText="1"/>
      <protection/>
    </xf>
    <xf numFmtId="1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wrapText="1"/>
    </xf>
    <xf numFmtId="44" fontId="6" fillId="34" borderId="15" xfId="57" applyNumberFormat="1" applyFont="1" applyFill="1" applyBorder="1" applyAlignment="1">
      <alignment horizontal="left" vertical="top" wrapText="1"/>
      <protection/>
    </xf>
    <xf numFmtId="44" fontId="6" fillId="34" borderId="22" xfId="57" applyNumberFormat="1" applyFont="1" applyFill="1" applyBorder="1" applyAlignment="1">
      <alignment horizontal="left" vertical="top" wrapText="1"/>
      <protection/>
    </xf>
    <xf numFmtId="44" fontId="6" fillId="34" borderId="23" xfId="57" applyNumberFormat="1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44" fontId="6" fillId="0" borderId="15" xfId="57" applyNumberFormat="1" applyFont="1" applyFill="1" applyBorder="1" applyAlignment="1">
      <alignment horizontal="left" vertical="top" wrapText="1"/>
      <protection/>
    </xf>
    <xf numFmtId="44" fontId="6" fillId="0" borderId="22" xfId="57" applyNumberFormat="1" applyFont="1" applyFill="1" applyBorder="1" applyAlignment="1">
      <alignment horizontal="left" vertical="top" wrapText="1"/>
      <protection/>
    </xf>
    <xf numFmtId="44" fontId="6" fillId="0" borderId="17" xfId="57" applyNumberFormat="1" applyFont="1" applyFill="1" applyBorder="1" applyAlignment="1">
      <alignment horizontal="left" vertical="top" wrapText="1"/>
      <protection/>
    </xf>
    <xf numFmtId="167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10" xfId="0" applyNumberFormat="1" applyFont="1" applyFill="1" applyBorder="1" applyAlignment="1">
      <alignment horizontal="center" vertical="top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top"/>
      <protection/>
    </xf>
    <xf numFmtId="0" fontId="6" fillId="33" borderId="22" xfId="57" applyFont="1" applyFill="1" applyBorder="1" applyAlignment="1">
      <alignment horizontal="center" vertical="top"/>
      <protection/>
    </xf>
    <xf numFmtId="0" fontId="6" fillId="33" borderId="17" xfId="57" applyFont="1" applyFill="1" applyBorder="1" applyAlignment="1">
      <alignment horizontal="center" vertical="top"/>
      <protection/>
    </xf>
    <xf numFmtId="0" fontId="6" fillId="33" borderId="15" xfId="57" applyFont="1" applyFill="1" applyBorder="1" applyAlignment="1">
      <alignment horizontal="left" vertical="top" wrapText="1"/>
      <protection/>
    </xf>
    <xf numFmtId="0" fontId="6" fillId="33" borderId="22" xfId="57" applyFont="1" applyFill="1" applyBorder="1" applyAlignment="1">
      <alignment horizontal="left" vertical="top" wrapText="1"/>
      <protection/>
    </xf>
    <xf numFmtId="0" fontId="6" fillId="33" borderId="17" xfId="57" applyFont="1" applyFill="1" applyBorder="1" applyAlignment="1">
      <alignment horizontal="left" vertical="top" wrapText="1"/>
      <protection/>
    </xf>
    <xf numFmtId="0" fontId="9" fillId="34" borderId="14" xfId="57" applyFont="1" applyFill="1" applyBorder="1" applyAlignment="1">
      <alignment horizontal="left" vertical="top" wrapText="1"/>
      <protection/>
    </xf>
    <xf numFmtId="0" fontId="9" fillId="34" borderId="19" xfId="57" applyFont="1" applyFill="1" applyBorder="1" applyAlignment="1">
      <alignment horizontal="left" vertical="top" wrapText="1"/>
      <protection/>
    </xf>
    <xf numFmtId="0" fontId="9" fillId="34" borderId="12" xfId="57" applyFont="1" applyFill="1" applyBorder="1" applyAlignment="1">
      <alignment horizontal="left" vertical="top" wrapText="1"/>
      <protection/>
    </xf>
    <xf numFmtId="0" fontId="59" fillId="7" borderId="14" xfId="0" applyFont="1" applyFill="1" applyBorder="1" applyAlignment="1">
      <alignment vertical="top" wrapText="1"/>
    </xf>
    <xf numFmtId="0" fontId="59" fillId="7" borderId="19" xfId="0" applyFont="1" applyFill="1" applyBorder="1" applyAlignment="1">
      <alignment vertical="top" wrapText="1"/>
    </xf>
    <xf numFmtId="0" fontId="59" fillId="7" borderId="12" xfId="0" applyFont="1" applyFill="1" applyBorder="1" applyAlignment="1">
      <alignment vertical="top" wrapText="1"/>
    </xf>
    <xf numFmtId="0" fontId="69" fillId="0" borderId="0" xfId="57" applyFont="1" applyFill="1" applyBorder="1" applyAlignment="1">
      <alignment horizontal="left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tabSelected="1" view="pageBreakPreview" zoomScale="120" zoomScaleNormal="120" zoomScaleSheetLayoutView="12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33.87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2"/>
      <c r="B1" s="12"/>
      <c r="C1" s="174" t="s">
        <v>66</v>
      </c>
      <c r="D1" s="174"/>
    </row>
    <row r="2" spans="1:4" ht="18" customHeight="1">
      <c r="A2" s="12"/>
      <c r="B2" s="47"/>
      <c r="C2" s="47" t="s">
        <v>32</v>
      </c>
      <c r="D2" s="47"/>
    </row>
    <row r="3" spans="1:4" ht="18" customHeight="1">
      <c r="A3" s="12"/>
      <c r="B3" s="12"/>
      <c r="C3" s="12"/>
      <c r="D3" s="48"/>
    </row>
    <row r="4" spans="1:4" ht="18" customHeight="1">
      <c r="A4" s="12"/>
      <c r="B4" s="12" t="s">
        <v>24</v>
      </c>
      <c r="C4" s="150" t="s">
        <v>240</v>
      </c>
      <c r="D4" s="48"/>
    </row>
    <row r="5" spans="1:4" ht="18" customHeight="1">
      <c r="A5" s="12"/>
      <c r="B5" s="12"/>
      <c r="C5" s="12"/>
      <c r="D5" s="48"/>
    </row>
    <row r="6" spans="1:5" ht="34.5" customHeight="1">
      <c r="A6" s="12"/>
      <c r="B6" s="12" t="s">
        <v>23</v>
      </c>
      <c r="C6" s="164" t="s">
        <v>239</v>
      </c>
      <c r="D6" s="164"/>
      <c r="E6" s="3"/>
    </row>
    <row r="7" spans="1:4" ht="18" customHeight="1">
      <c r="A7" s="12"/>
      <c r="B7" s="12"/>
      <c r="C7" s="12"/>
      <c r="D7" s="48"/>
    </row>
    <row r="8" spans="1:4" ht="15" customHeight="1">
      <c r="A8" s="12"/>
      <c r="B8" s="49" t="s">
        <v>20</v>
      </c>
      <c r="C8" s="177"/>
      <c r="D8" s="177"/>
    </row>
    <row r="9" spans="1:4" ht="15" customHeight="1">
      <c r="A9" s="12"/>
      <c r="B9" s="49" t="s">
        <v>25</v>
      </c>
      <c r="C9" s="175"/>
      <c r="D9" s="176"/>
    </row>
    <row r="10" spans="1:4" ht="15" customHeight="1">
      <c r="A10" s="12"/>
      <c r="B10" s="49" t="s">
        <v>19</v>
      </c>
      <c r="C10" s="175"/>
      <c r="D10" s="176"/>
    </row>
    <row r="11" spans="1:4" ht="15" customHeight="1">
      <c r="A11" s="12"/>
      <c r="B11" s="49" t="s">
        <v>26</v>
      </c>
      <c r="C11" s="175"/>
      <c r="D11" s="176"/>
    </row>
    <row r="12" spans="1:4" ht="15" customHeight="1">
      <c r="A12" s="12"/>
      <c r="B12" s="49" t="s">
        <v>27</v>
      </c>
      <c r="C12" s="175"/>
      <c r="D12" s="176"/>
    </row>
    <row r="13" spans="1:4" ht="15" customHeight="1">
      <c r="A13" s="12"/>
      <c r="B13" s="49" t="s">
        <v>28</v>
      </c>
      <c r="C13" s="175"/>
      <c r="D13" s="176"/>
    </row>
    <row r="14" spans="1:4" ht="15" customHeight="1">
      <c r="A14" s="12"/>
      <c r="B14" s="49" t="s">
        <v>29</v>
      </c>
      <c r="C14" s="175"/>
      <c r="D14" s="176"/>
    </row>
    <row r="15" spans="1:4" ht="15" customHeight="1">
      <c r="A15" s="12"/>
      <c r="B15" s="49" t="s">
        <v>30</v>
      </c>
      <c r="C15" s="175"/>
      <c r="D15" s="176"/>
    </row>
    <row r="16" spans="1:4" ht="15" customHeight="1">
      <c r="A16" s="12"/>
      <c r="B16" s="49" t="s">
        <v>31</v>
      </c>
      <c r="C16" s="175"/>
      <c r="D16" s="176"/>
    </row>
    <row r="17" spans="1:4" ht="18" customHeight="1">
      <c r="A17" s="12"/>
      <c r="B17" s="12"/>
      <c r="C17" s="25"/>
      <c r="D17" s="50"/>
    </row>
    <row r="18" spans="1:4" ht="18" customHeight="1">
      <c r="A18" s="12" t="s">
        <v>0</v>
      </c>
      <c r="B18" s="154" t="s">
        <v>43</v>
      </c>
      <c r="C18" s="155"/>
      <c r="D18" s="156"/>
    </row>
    <row r="19" spans="1:4" ht="24.75" customHeight="1">
      <c r="A19" s="12"/>
      <c r="B19" s="51" t="s">
        <v>12</v>
      </c>
      <c r="C19" s="52" t="s">
        <v>69</v>
      </c>
      <c r="D19" s="53"/>
    </row>
    <row r="20" spans="1:4" ht="18" customHeight="1">
      <c r="A20" s="54"/>
      <c r="B20" s="55">
        <v>1</v>
      </c>
      <c r="C20" s="56"/>
      <c r="D20" s="85" t="s">
        <v>108</v>
      </c>
    </row>
    <row r="21" spans="1:4" s="8" customFormat="1" ht="18" customHeight="1">
      <c r="A21" s="54"/>
      <c r="B21" s="55">
        <v>2</v>
      </c>
      <c r="C21" s="56"/>
      <c r="D21" s="57"/>
    </row>
    <row r="22" spans="1:4" ht="21" customHeight="1">
      <c r="A22" s="54"/>
      <c r="B22" s="162" t="s">
        <v>70</v>
      </c>
      <c r="C22" s="162"/>
      <c r="D22" s="162"/>
    </row>
    <row r="23" spans="1:4" ht="37.5" customHeight="1">
      <c r="A23" s="12" t="s">
        <v>1</v>
      </c>
      <c r="B23" s="166" t="s">
        <v>53</v>
      </c>
      <c r="C23" s="166"/>
      <c r="D23" s="166"/>
    </row>
    <row r="24" spans="1:4" ht="48" customHeight="1">
      <c r="A24" s="12"/>
      <c r="B24" s="168" t="s">
        <v>54</v>
      </c>
      <c r="C24" s="169"/>
      <c r="D24" s="13" t="s">
        <v>55</v>
      </c>
    </row>
    <row r="25" spans="1:4" ht="33" customHeight="1">
      <c r="A25" s="12"/>
      <c r="B25" s="167" t="s">
        <v>56</v>
      </c>
      <c r="C25" s="167"/>
      <c r="D25" s="167"/>
    </row>
    <row r="26" spans="1:4" ht="31.5" customHeight="1">
      <c r="A26" s="12" t="s">
        <v>2</v>
      </c>
      <c r="B26" s="164" t="s">
        <v>74</v>
      </c>
      <c r="C26" s="164"/>
      <c r="D26" s="164"/>
    </row>
    <row r="27" spans="1:4" ht="32.25" customHeight="1">
      <c r="A27" s="12"/>
      <c r="B27" s="168" t="s">
        <v>57</v>
      </c>
      <c r="C27" s="169"/>
      <c r="D27" s="13" t="s">
        <v>58</v>
      </c>
    </row>
    <row r="28" spans="1:4" ht="70.5" customHeight="1">
      <c r="A28" s="12"/>
      <c r="B28" s="170" t="s">
        <v>76</v>
      </c>
      <c r="C28" s="171"/>
      <c r="D28" s="171"/>
    </row>
    <row r="29" spans="1:4" ht="22.5" customHeight="1">
      <c r="A29" s="12" t="s">
        <v>3</v>
      </c>
      <c r="B29" s="164" t="s">
        <v>63</v>
      </c>
      <c r="C29" s="164"/>
      <c r="D29" s="164"/>
    </row>
    <row r="30" spans="1:4" ht="92.25" customHeight="1">
      <c r="A30" s="12"/>
      <c r="B30" s="172" t="s">
        <v>59</v>
      </c>
      <c r="C30" s="173"/>
      <c r="D30" s="13" t="s">
        <v>65</v>
      </c>
    </row>
    <row r="31" spans="1:4" ht="27" customHeight="1">
      <c r="A31" s="12"/>
      <c r="B31" s="170" t="s">
        <v>60</v>
      </c>
      <c r="C31" s="171"/>
      <c r="D31" s="171"/>
    </row>
    <row r="32" spans="1:4" ht="35.25" customHeight="1">
      <c r="A32" s="12" t="s">
        <v>17</v>
      </c>
      <c r="B32" s="166" t="s">
        <v>52</v>
      </c>
      <c r="C32" s="166"/>
      <c r="D32" s="166"/>
    </row>
    <row r="33" spans="1:4" ht="21.75" customHeight="1">
      <c r="A33" s="12" t="s">
        <v>22</v>
      </c>
      <c r="B33" s="163" t="s">
        <v>61</v>
      </c>
      <c r="C33" s="164"/>
      <c r="D33" s="165"/>
    </row>
    <row r="34" spans="1:4" ht="34.5" customHeight="1">
      <c r="A34" s="12" t="s">
        <v>4</v>
      </c>
      <c r="B34" s="153" t="s">
        <v>83</v>
      </c>
      <c r="C34" s="153"/>
      <c r="D34" s="153"/>
    </row>
    <row r="35" spans="1:4" ht="68.25" customHeight="1">
      <c r="A35" s="12" t="s">
        <v>34</v>
      </c>
      <c r="B35" s="153" t="s">
        <v>241</v>
      </c>
      <c r="C35" s="153"/>
      <c r="D35" s="153"/>
    </row>
    <row r="36" spans="1:4" ht="36.75" customHeight="1">
      <c r="A36" s="12" t="s">
        <v>35</v>
      </c>
      <c r="B36" s="153" t="s">
        <v>217</v>
      </c>
      <c r="C36" s="153"/>
      <c r="D36" s="153"/>
    </row>
    <row r="37" spans="1:5" ht="39" customHeight="1">
      <c r="A37" s="12" t="s">
        <v>38</v>
      </c>
      <c r="B37" s="164" t="s">
        <v>15</v>
      </c>
      <c r="C37" s="163"/>
      <c r="D37" s="163"/>
      <c r="E37" s="3"/>
    </row>
    <row r="38" spans="1:5" ht="27.75" customHeight="1">
      <c r="A38" s="12" t="s">
        <v>40</v>
      </c>
      <c r="B38" s="164" t="s">
        <v>62</v>
      </c>
      <c r="C38" s="163"/>
      <c r="D38" s="163"/>
      <c r="E38" s="3"/>
    </row>
    <row r="39" spans="1:5" ht="35.25" customHeight="1">
      <c r="A39" s="12" t="s">
        <v>41</v>
      </c>
      <c r="B39" s="164" t="s">
        <v>18</v>
      </c>
      <c r="C39" s="163"/>
      <c r="D39" s="163"/>
      <c r="E39" s="3"/>
    </row>
    <row r="40" spans="1:4" ht="18" customHeight="1">
      <c r="A40" s="14" t="s">
        <v>42</v>
      </c>
      <c r="B40" s="15" t="s">
        <v>5</v>
      </c>
      <c r="C40" s="15"/>
      <c r="D40" s="16"/>
    </row>
    <row r="41" spans="1:4" ht="18" customHeight="1">
      <c r="A41" s="12"/>
      <c r="B41" s="21"/>
      <c r="C41" s="21"/>
      <c r="D41" s="17"/>
    </row>
    <row r="42" spans="1:4" ht="18" customHeight="1">
      <c r="A42" s="12"/>
      <c r="B42" s="159" t="s">
        <v>13</v>
      </c>
      <c r="C42" s="160"/>
      <c r="D42" s="161"/>
    </row>
    <row r="43" spans="1:4" ht="18" customHeight="1">
      <c r="A43" s="12"/>
      <c r="B43" s="159" t="s">
        <v>6</v>
      </c>
      <c r="C43" s="161"/>
      <c r="D43" s="58" t="s">
        <v>7</v>
      </c>
    </row>
    <row r="44" spans="1:4" ht="18" customHeight="1">
      <c r="A44" s="12"/>
      <c r="B44" s="151"/>
      <c r="C44" s="152"/>
      <c r="D44" s="58"/>
    </row>
    <row r="45" spans="1:4" ht="18" customHeight="1">
      <c r="A45" s="12"/>
      <c r="B45" s="151"/>
      <c r="C45" s="152"/>
      <c r="D45" s="58"/>
    </row>
    <row r="46" spans="1:4" ht="15" customHeight="1">
      <c r="A46" s="12"/>
      <c r="B46" s="59" t="s">
        <v>8</v>
      </c>
      <c r="C46" s="59"/>
      <c r="D46" s="17"/>
    </row>
    <row r="47" spans="1:4" ht="18" customHeight="1">
      <c r="A47" s="12"/>
      <c r="B47" s="159" t="s">
        <v>14</v>
      </c>
      <c r="C47" s="160"/>
      <c r="D47" s="161"/>
    </row>
    <row r="48" spans="1:4" ht="18" customHeight="1">
      <c r="A48" s="12"/>
      <c r="B48" s="40" t="s">
        <v>6</v>
      </c>
      <c r="C48" s="60" t="s">
        <v>7</v>
      </c>
      <c r="D48" s="61" t="s">
        <v>9</v>
      </c>
    </row>
    <row r="49" spans="1:4" ht="18" customHeight="1">
      <c r="A49" s="12"/>
      <c r="B49" s="62"/>
      <c r="C49" s="60"/>
      <c r="D49" s="63"/>
    </row>
    <row r="50" spans="1:4" ht="18" customHeight="1">
      <c r="A50" s="12"/>
      <c r="B50" s="62"/>
      <c r="C50" s="60"/>
      <c r="D50" s="63"/>
    </row>
    <row r="51" spans="1:4" ht="18" customHeight="1">
      <c r="A51" s="12"/>
      <c r="B51" s="59"/>
      <c r="C51" s="59"/>
      <c r="D51" s="17"/>
    </row>
    <row r="52" spans="1:4" ht="18" customHeight="1">
      <c r="A52" s="12"/>
      <c r="B52" s="159" t="s">
        <v>16</v>
      </c>
      <c r="C52" s="160"/>
      <c r="D52" s="161"/>
    </row>
    <row r="53" spans="1:4" ht="18" customHeight="1">
      <c r="A53" s="12"/>
      <c r="B53" s="158" t="s">
        <v>10</v>
      </c>
      <c r="C53" s="158"/>
      <c r="D53" s="58" t="s">
        <v>64</v>
      </c>
    </row>
    <row r="54" spans="1:4" ht="18" customHeight="1">
      <c r="A54" s="12"/>
      <c r="B54" s="157"/>
      <c r="C54" s="157"/>
      <c r="D54" s="58"/>
    </row>
    <row r="55" spans="1:4" ht="18" customHeight="1">
      <c r="A55" s="12"/>
      <c r="B55" s="12"/>
      <c r="C55" s="12"/>
      <c r="D55" s="48"/>
    </row>
  </sheetData>
  <sheetProtection/>
  <mergeCells count="38">
    <mergeCell ref="C8:D8"/>
    <mergeCell ref="C14:D14"/>
    <mergeCell ref="B39:D39"/>
    <mergeCell ref="B35:D35"/>
    <mergeCell ref="C15:D15"/>
    <mergeCell ref="C13:D13"/>
    <mergeCell ref="C12:D12"/>
    <mergeCell ref="B31:D31"/>
    <mergeCell ref="C16:D16"/>
    <mergeCell ref="C1:D1"/>
    <mergeCell ref="C6:D6"/>
    <mergeCell ref="C9:D9"/>
    <mergeCell ref="C10:D10"/>
    <mergeCell ref="C11:D11"/>
    <mergeCell ref="B38:D38"/>
    <mergeCell ref="B34:D34"/>
    <mergeCell ref="B37:D37"/>
    <mergeCell ref="B24:C24"/>
    <mergeCell ref="B23:D23"/>
    <mergeCell ref="B43:C43"/>
    <mergeCell ref="B33:D33"/>
    <mergeCell ref="B26:D26"/>
    <mergeCell ref="B29:D29"/>
    <mergeCell ref="B32:D32"/>
    <mergeCell ref="B25:D25"/>
    <mergeCell ref="B27:C27"/>
    <mergeCell ref="B28:D28"/>
    <mergeCell ref="B30:C30"/>
    <mergeCell ref="B44:C44"/>
    <mergeCell ref="B36:D36"/>
    <mergeCell ref="B18:D18"/>
    <mergeCell ref="B54:C54"/>
    <mergeCell ref="B53:C53"/>
    <mergeCell ref="B52:D52"/>
    <mergeCell ref="B47:D47"/>
    <mergeCell ref="B45:C45"/>
    <mergeCell ref="B22:D22"/>
    <mergeCell ref="B42:D4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18" customWidth="1"/>
    <col min="2" max="2" width="83.375" style="21" customWidth="1"/>
    <col min="3" max="3" width="17.375" style="20" customWidth="1"/>
    <col min="4" max="4" width="29.00390625" style="21" customWidth="1"/>
    <col min="5" max="5" width="20.00390625" style="21" customWidth="1"/>
    <col min="6" max="6" width="15.875" style="21" customWidth="1"/>
    <col min="7" max="7" width="19.25390625" style="21" customWidth="1"/>
    <col min="8" max="8" width="18.25390625" style="21" customWidth="1"/>
    <col min="9" max="9" width="19.875" style="21" customWidth="1"/>
    <col min="10" max="10" width="18.25390625" style="21" customWidth="1"/>
    <col min="11" max="11" width="15.875" style="21" customWidth="1"/>
    <col min="12" max="12" width="15.875" style="23" customWidth="1"/>
    <col min="13" max="13" width="15.875" style="21" customWidth="1"/>
    <col min="14" max="15" width="14.25390625" style="21" customWidth="1"/>
    <col min="16" max="16384" width="9.125" style="21" customWidth="1"/>
  </cols>
  <sheetData>
    <row r="1" spans="2:15" ht="15">
      <c r="B1" s="19" t="str">
        <f>'formularz oferty'!C4</f>
        <v>DFP.271.92.2024.ADB</v>
      </c>
      <c r="I1" s="22" t="s">
        <v>67</v>
      </c>
      <c r="N1" s="22"/>
      <c r="O1" s="22"/>
    </row>
    <row r="2" spans="8:9" ht="13.5" customHeight="1">
      <c r="H2" s="192" t="s">
        <v>39</v>
      </c>
      <c r="I2" s="192"/>
    </row>
    <row r="3" spans="8:9" ht="15">
      <c r="H3" s="20"/>
      <c r="I3" s="20"/>
    </row>
    <row r="4" spans="2:9" ht="13.5" customHeight="1">
      <c r="B4" s="24" t="s">
        <v>11</v>
      </c>
      <c r="C4" s="25">
        <v>1</v>
      </c>
      <c r="D4" s="26" t="s">
        <v>37</v>
      </c>
      <c r="E4" s="27"/>
      <c r="F4" s="193"/>
      <c r="G4" s="193"/>
      <c r="H4" s="194"/>
      <c r="I4" s="194"/>
    </row>
    <row r="5" spans="1:12" s="75" customFormat="1" ht="13.5" customHeight="1">
      <c r="A5" s="18"/>
      <c r="B5" s="24"/>
      <c r="C5" s="25"/>
      <c r="D5" s="26"/>
      <c r="E5" s="27"/>
      <c r="F5" s="77"/>
      <c r="G5" s="77"/>
      <c r="H5" s="78"/>
      <c r="I5" s="78"/>
      <c r="L5" s="23"/>
    </row>
    <row r="6" spans="1:12" s="75" customFormat="1" ht="33" customHeight="1">
      <c r="A6" s="18"/>
      <c r="B6" s="83" t="s">
        <v>107</v>
      </c>
      <c r="C6" s="84">
        <f>SUM(I38+J47)</f>
        <v>0</v>
      </c>
      <c r="D6" s="85" t="s">
        <v>108</v>
      </c>
      <c r="E6" s="86"/>
      <c r="F6" s="35"/>
      <c r="G6" s="35"/>
      <c r="H6" s="35"/>
      <c r="I6" s="35"/>
      <c r="L6" s="23"/>
    </row>
    <row r="7" spans="2:9" ht="24.75" customHeight="1">
      <c r="B7" s="198" t="s">
        <v>70</v>
      </c>
      <c r="C7" s="198"/>
      <c r="D7" s="198"/>
      <c r="E7" s="198"/>
      <c r="F7" s="198"/>
      <c r="G7" s="198"/>
      <c r="H7" s="198"/>
      <c r="I7" s="198"/>
    </row>
    <row r="8" spans="1:10" s="32" customFormat="1" ht="45.75" customHeight="1">
      <c r="A8" s="30" t="s">
        <v>21</v>
      </c>
      <c r="B8" s="65" t="s">
        <v>80</v>
      </c>
      <c r="C8" s="65" t="s">
        <v>84</v>
      </c>
      <c r="D8" s="30" t="s">
        <v>85</v>
      </c>
      <c r="E8" s="12"/>
      <c r="F8" s="12"/>
      <c r="G8" s="12"/>
      <c r="H8" s="12"/>
      <c r="I8" s="21"/>
      <c r="J8" s="21"/>
    </row>
    <row r="9" spans="1:10" s="32" customFormat="1" ht="50.25" customHeight="1">
      <c r="A9" s="33" t="s">
        <v>0</v>
      </c>
      <c r="B9" s="88" t="s">
        <v>115</v>
      </c>
      <c r="C9" s="71" t="s">
        <v>126</v>
      </c>
      <c r="D9" s="72" t="s">
        <v>129</v>
      </c>
      <c r="E9" s="12"/>
      <c r="F9" s="12"/>
      <c r="G9" s="12"/>
      <c r="H9" s="12"/>
      <c r="I9" s="21"/>
      <c r="J9" s="21"/>
    </row>
    <row r="10" spans="1:10" s="32" customFormat="1" ht="33.75" customHeight="1">
      <c r="A10" s="70" t="s">
        <v>1</v>
      </c>
      <c r="B10" s="89" t="s">
        <v>116</v>
      </c>
      <c r="C10" s="71" t="s">
        <v>127</v>
      </c>
      <c r="D10" s="72" t="s">
        <v>130</v>
      </c>
      <c r="E10" s="12"/>
      <c r="F10" s="12"/>
      <c r="G10" s="12"/>
      <c r="H10" s="12"/>
      <c r="I10" s="21"/>
      <c r="J10" s="21"/>
    </row>
    <row r="11" spans="1:10" s="32" customFormat="1" ht="48.75" customHeight="1">
      <c r="A11" s="33" t="s">
        <v>2</v>
      </c>
      <c r="B11" s="90" t="s">
        <v>117</v>
      </c>
      <c r="C11" s="71" t="s">
        <v>82</v>
      </c>
      <c r="D11" s="72" t="s">
        <v>129</v>
      </c>
      <c r="E11" s="66"/>
      <c r="F11" s="66"/>
      <c r="G11" s="66"/>
      <c r="H11" s="66"/>
      <c r="I11" s="67"/>
      <c r="J11" s="67"/>
    </row>
    <row r="12" spans="1:10" s="32" customFormat="1" ht="34.5" customHeight="1">
      <c r="A12" s="33" t="s">
        <v>3</v>
      </c>
      <c r="B12" s="88" t="s">
        <v>118</v>
      </c>
      <c r="C12" s="71" t="s">
        <v>128</v>
      </c>
      <c r="D12" s="72" t="s">
        <v>130</v>
      </c>
      <c r="E12" s="66"/>
      <c r="F12" s="66"/>
      <c r="G12" s="66"/>
      <c r="H12" s="66"/>
      <c r="I12" s="67"/>
      <c r="J12" s="67"/>
    </row>
    <row r="13" spans="1:10" s="32" customFormat="1" ht="39.75" customHeight="1">
      <c r="A13" s="33" t="s">
        <v>17</v>
      </c>
      <c r="B13" s="88" t="s">
        <v>119</v>
      </c>
      <c r="C13" s="71" t="s">
        <v>234</v>
      </c>
      <c r="D13" s="72" t="s">
        <v>130</v>
      </c>
      <c r="E13" s="66"/>
      <c r="F13" s="66"/>
      <c r="G13" s="66"/>
      <c r="H13" s="66"/>
      <c r="I13" s="67"/>
      <c r="J13" s="67"/>
    </row>
    <row r="14" spans="1:10" s="32" customFormat="1" ht="50.25" customHeight="1">
      <c r="A14" s="33" t="s">
        <v>22</v>
      </c>
      <c r="B14" s="88" t="s">
        <v>120</v>
      </c>
      <c r="C14" s="71" t="s">
        <v>127</v>
      </c>
      <c r="D14" s="72" t="s">
        <v>130</v>
      </c>
      <c r="E14" s="66"/>
      <c r="F14" s="66"/>
      <c r="G14" s="66"/>
      <c r="H14" s="66"/>
      <c r="I14" s="67"/>
      <c r="J14" s="67"/>
    </row>
    <row r="15" spans="1:10" s="32" customFormat="1" ht="36.75" customHeight="1">
      <c r="A15" s="33" t="s">
        <v>4</v>
      </c>
      <c r="B15" s="88" t="s">
        <v>121</v>
      </c>
      <c r="C15" s="71" t="s">
        <v>128</v>
      </c>
      <c r="D15" s="72" t="s">
        <v>130</v>
      </c>
      <c r="E15" s="66"/>
      <c r="F15" s="66"/>
      <c r="G15" s="66"/>
      <c r="H15" s="66"/>
      <c r="I15" s="67"/>
      <c r="J15" s="67"/>
    </row>
    <row r="16" spans="1:10" s="32" customFormat="1" ht="45" customHeight="1">
      <c r="A16" s="33" t="s">
        <v>34</v>
      </c>
      <c r="B16" s="88" t="s">
        <v>122</v>
      </c>
      <c r="C16" s="71" t="s">
        <v>81</v>
      </c>
      <c r="D16" s="72" t="s">
        <v>130</v>
      </c>
      <c r="E16" s="66"/>
      <c r="F16" s="66"/>
      <c r="G16" s="66"/>
      <c r="H16" s="66"/>
      <c r="I16" s="67"/>
      <c r="J16" s="67"/>
    </row>
    <row r="17" spans="1:10" s="32" customFormat="1" ht="56.25" customHeight="1">
      <c r="A17" s="33" t="s">
        <v>35</v>
      </c>
      <c r="B17" s="88" t="s">
        <v>123</v>
      </c>
      <c r="C17" s="71" t="s">
        <v>81</v>
      </c>
      <c r="D17" s="72" t="s">
        <v>130</v>
      </c>
      <c r="E17" s="66"/>
      <c r="F17" s="66"/>
      <c r="G17" s="66"/>
      <c r="H17" s="66"/>
      <c r="I17" s="67"/>
      <c r="J17" s="67"/>
    </row>
    <row r="18" spans="1:10" s="32" customFormat="1" ht="34.5" customHeight="1">
      <c r="A18" s="33" t="s">
        <v>38</v>
      </c>
      <c r="B18" s="91" t="s">
        <v>124</v>
      </c>
      <c r="C18" s="71" t="s">
        <v>81</v>
      </c>
      <c r="D18" s="72" t="s">
        <v>130</v>
      </c>
      <c r="E18" s="74"/>
      <c r="F18" s="74"/>
      <c r="G18" s="74"/>
      <c r="H18" s="74"/>
      <c r="I18" s="75"/>
      <c r="J18" s="75"/>
    </row>
    <row r="19" spans="1:10" s="32" customFormat="1" ht="39" customHeight="1">
      <c r="A19" s="33" t="s">
        <v>40</v>
      </c>
      <c r="B19" s="88" t="s">
        <v>125</v>
      </c>
      <c r="C19" s="71" t="s">
        <v>81</v>
      </c>
      <c r="D19" s="72" t="s">
        <v>130</v>
      </c>
      <c r="E19" s="74"/>
      <c r="F19" s="74"/>
      <c r="G19" s="74"/>
      <c r="H19" s="74"/>
      <c r="I19" s="75"/>
      <c r="J19" s="75"/>
    </row>
    <row r="20" spans="1:10" s="32" customFormat="1" ht="24.75" customHeight="1">
      <c r="A20" s="195"/>
      <c r="B20" s="195"/>
      <c r="C20" s="195"/>
      <c r="D20" s="195"/>
      <c r="E20" s="12"/>
      <c r="F20" s="12"/>
      <c r="G20" s="12"/>
      <c r="H20" s="12"/>
      <c r="I20" s="21"/>
      <c r="J20" s="21"/>
    </row>
    <row r="21" spans="1:12" ht="18.75" customHeight="1">
      <c r="A21" s="196" t="s">
        <v>45</v>
      </c>
      <c r="B21" s="196"/>
      <c r="C21" s="34"/>
      <c r="D21" s="34"/>
      <c r="E21" s="34"/>
      <c r="F21" s="35"/>
      <c r="G21" s="35"/>
      <c r="H21" s="35"/>
      <c r="I21" s="35"/>
      <c r="L21" s="21"/>
    </row>
    <row r="22" spans="1:12" ht="60.75" customHeight="1">
      <c r="A22" s="30" t="s">
        <v>21</v>
      </c>
      <c r="B22" s="31" t="s">
        <v>33</v>
      </c>
      <c r="C22" s="36" t="s">
        <v>36</v>
      </c>
      <c r="D22" s="31" t="s">
        <v>44</v>
      </c>
      <c r="E22" s="31" t="s">
        <v>47</v>
      </c>
      <c r="F22" s="31" t="s">
        <v>50</v>
      </c>
      <c r="G22" s="31" t="s">
        <v>51</v>
      </c>
      <c r="H22" s="30" t="s">
        <v>71</v>
      </c>
      <c r="I22" s="30" t="s">
        <v>72</v>
      </c>
      <c r="L22" s="21"/>
    </row>
    <row r="23" spans="1:12" ht="15">
      <c r="A23" s="37" t="s">
        <v>0</v>
      </c>
      <c r="B23" s="38" t="s">
        <v>49</v>
      </c>
      <c r="C23" s="39"/>
      <c r="D23" s="40"/>
      <c r="E23" s="41"/>
      <c r="F23" s="41"/>
      <c r="G23" s="41"/>
      <c r="H23" s="42"/>
      <c r="I23" s="43">
        <f aca="true" t="shared" si="0" ref="I23:I37">ROUND(ROUND(H23,2)*F23,2)</f>
        <v>0</v>
      </c>
      <c r="L23" s="21"/>
    </row>
    <row r="24" spans="1:12" ht="15">
      <c r="A24" s="37" t="s">
        <v>1</v>
      </c>
      <c r="B24" s="38"/>
      <c r="C24" s="39"/>
      <c r="D24" s="40"/>
      <c r="E24" s="41"/>
      <c r="F24" s="41"/>
      <c r="G24" s="41"/>
      <c r="H24" s="42"/>
      <c r="I24" s="43">
        <f t="shared" si="0"/>
        <v>0</v>
      </c>
      <c r="L24" s="21"/>
    </row>
    <row r="25" spans="1:12" ht="15">
      <c r="A25" s="37" t="s">
        <v>2</v>
      </c>
      <c r="B25" s="38"/>
      <c r="C25" s="39"/>
      <c r="D25" s="40"/>
      <c r="E25" s="41"/>
      <c r="F25" s="41"/>
      <c r="G25" s="41"/>
      <c r="H25" s="42"/>
      <c r="I25" s="43">
        <f t="shared" si="0"/>
        <v>0</v>
      </c>
      <c r="L25" s="21"/>
    </row>
    <row r="26" spans="1:12" ht="15">
      <c r="A26" s="37" t="s">
        <v>3</v>
      </c>
      <c r="B26" s="38"/>
      <c r="C26" s="39"/>
      <c r="D26" s="40"/>
      <c r="E26" s="41"/>
      <c r="F26" s="41"/>
      <c r="G26" s="41"/>
      <c r="H26" s="42"/>
      <c r="I26" s="43">
        <f t="shared" si="0"/>
        <v>0</v>
      </c>
      <c r="L26" s="21"/>
    </row>
    <row r="27" spans="1:12" ht="15">
      <c r="A27" s="37" t="s">
        <v>17</v>
      </c>
      <c r="B27" s="38"/>
      <c r="C27" s="39"/>
      <c r="D27" s="40"/>
      <c r="E27" s="41"/>
      <c r="F27" s="41"/>
      <c r="G27" s="41"/>
      <c r="H27" s="42"/>
      <c r="I27" s="43">
        <f t="shared" si="0"/>
        <v>0</v>
      </c>
      <c r="L27" s="21"/>
    </row>
    <row r="28" spans="1:12" ht="15">
      <c r="A28" s="37" t="s">
        <v>22</v>
      </c>
      <c r="B28" s="38"/>
      <c r="C28" s="39"/>
      <c r="D28" s="40"/>
      <c r="E28" s="41"/>
      <c r="F28" s="41"/>
      <c r="G28" s="41"/>
      <c r="H28" s="42"/>
      <c r="I28" s="43">
        <f t="shared" si="0"/>
        <v>0</v>
      </c>
      <c r="L28" s="21"/>
    </row>
    <row r="29" spans="1:12" ht="15">
      <c r="A29" s="37" t="s">
        <v>4</v>
      </c>
      <c r="B29" s="38"/>
      <c r="C29" s="39"/>
      <c r="D29" s="40"/>
      <c r="E29" s="41"/>
      <c r="F29" s="41"/>
      <c r="G29" s="41"/>
      <c r="H29" s="42"/>
      <c r="I29" s="43">
        <f t="shared" si="0"/>
        <v>0</v>
      </c>
      <c r="L29" s="21"/>
    </row>
    <row r="30" spans="1:9" s="67" customFormat="1" ht="15">
      <c r="A30" s="37" t="s">
        <v>34</v>
      </c>
      <c r="B30" s="38"/>
      <c r="C30" s="39"/>
      <c r="D30" s="68"/>
      <c r="E30" s="41"/>
      <c r="F30" s="41"/>
      <c r="G30" s="41"/>
      <c r="H30" s="42"/>
      <c r="I30" s="43">
        <f t="shared" si="0"/>
        <v>0</v>
      </c>
    </row>
    <row r="31" spans="1:9" s="67" customFormat="1" ht="15">
      <c r="A31" s="37" t="s">
        <v>35</v>
      </c>
      <c r="B31" s="38"/>
      <c r="C31" s="39"/>
      <c r="D31" s="68"/>
      <c r="E31" s="41"/>
      <c r="F31" s="41"/>
      <c r="G31" s="41"/>
      <c r="H31" s="42"/>
      <c r="I31" s="43">
        <f t="shared" si="0"/>
        <v>0</v>
      </c>
    </row>
    <row r="32" spans="1:9" s="75" customFormat="1" ht="15">
      <c r="A32" s="37" t="s">
        <v>38</v>
      </c>
      <c r="B32" s="38"/>
      <c r="C32" s="39"/>
      <c r="D32" s="76"/>
      <c r="E32" s="41"/>
      <c r="F32" s="41"/>
      <c r="G32" s="41"/>
      <c r="H32" s="42"/>
      <c r="I32" s="43">
        <f t="shared" si="0"/>
        <v>0</v>
      </c>
    </row>
    <row r="33" spans="1:9" s="75" customFormat="1" ht="15">
      <c r="A33" s="37" t="s">
        <v>40</v>
      </c>
      <c r="B33" s="38"/>
      <c r="C33" s="39"/>
      <c r="D33" s="76"/>
      <c r="E33" s="41"/>
      <c r="F33" s="41"/>
      <c r="G33" s="41"/>
      <c r="H33" s="42"/>
      <c r="I33" s="43">
        <f t="shared" si="0"/>
        <v>0</v>
      </c>
    </row>
    <row r="34" spans="1:9" s="75" customFormat="1" ht="15">
      <c r="A34" s="37" t="s">
        <v>41</v>
      </c>
      <c r="B34" s="38"/>
      <c r="C34" s="39"/>
      <c r="D34" s="76"/>
      <c r="E34" s="41"/>
      <c r="F34" s="41"/>
      <c r="G34" s="41"/>
      <c r="H34" s="42"/>
      <c r="I34" s="43">
        <f t="shared" si="0"/>
        <v>0</v>
      </c>
    </row>
    <row r="35" spans="1:9" s="75" customFormat="1" ht="15">
      <c r="A35" s="37" t="s">
        <v>42</v>
      </c>
      <c r="B35" s="38"/>
      <c r="C35" s="39"/>
      <c r="D35" s="76"/>
      <c r="E35" s="41"/>
      <c r="F35" s="41"/>
      <c r="G35" s="41"/>
      <c r="H35" s="42"/>
      <c r="I35" s="43">
        <f t="shared" si="0"/>
        <v>0</v>
      </c>
    </row>
    <row r="36" spans="1:9" s="75" customFormat="1" ht="15">
      <c r="A36" s="37" t="s">
        <v>75</v>
      </c>
      <c r="B36" s="38"/>
      <c r="C36" s="39"/>
      <c r="D36" s="76"/>
      <c r="E36" s="41"/>
      <c r="F36" s="41"/>
      <c r="G36" s="41"/>
      <c r="H36" s="42"/>
      <c r="I36" s="43">
        <f t="shared" si="0"/>
        <v>0</v>
      </c>
    </row>
    <row r="37" spans="1:12" ht="15">
      <c r="A37" s="37" t="s">
        <v>48</v>
      </c>
      <c r="B37" s="38"/>
      <c r="C37" s="39"/>
      <c r="D37" s="40"/>
      <c r="E37" s="41"/>
      <c r="F37" s="41"/>
      <c r="G37" s="41"/>
      <c r="H37" s="42"/>
      <c r="I37" s="43">
        <f t="shared" si="0"/>
        <v>0</v>
      </c>
      <c r="L37" s="21"/>
    </row>
    <row r="38" spans="1:12" ht="13.5" customHeight="1">
      <c r="A38" s="12"/>
      <c r="B38" s="12"/>
      <c r="C38" s="12"/>
      <c r="D38" s="12"/>
      <c r="E38" s="12"/>
      <c r="F38" s="12"/>
      <c r="G38" s="12"/>
      <c r="H38" s="44" t="s">
        <v>109</v>
      </c>
      <c r="I38" s="45">
        <f>SUM(I23:I37)</f>
        <v>0</v>
      </c>
      <c r="L38" s="21"/>
    </row>
    <row r="39" spans="1:12" ht="64.5" customHeight="1">
      <c r="A39" s="197" t="s">
        <v>73</v>
      </c>
      <c r="B39" s="197"/>
      <c r="C39" s="197"/>
      <c r="D39" s="197"/>
      <c r="E39" s="197"/>
      <c r="F39" s="197"/>
      <c r="G39" s="197"/>
      <c r="H39" s="197"/>
      <c r="I39" s="197"/>
      <c r="L39" s="21"/>
    </row>
    <row r="40" spans="1:10" s="75" customFormat="1" ht="64.5" customHeight="1">
      <c r="A40" s="92" t="s">
        <v>86</v>
      </c>
      <c r="B40" s="93" t="s">
        <v>87</v>
      </c>
      <c r="C40" s="190" t="s">
        <v>88</v>
      </c>
      <c r="D40" s="191"/>
      <c r="E40" s="217" t="s">
        <v>89</v>
      </c>
      <c r="F40" s="217"/>
      <c r="G40" s="218"/>
      <c r="H40" s="218"/>
      <c r="I40" s="93" t="s">
        <v>90</v>
      </c>
      <c r="J40" s="93" t="s">
        <v>111</v>
      </c>
    </row>
    <row r="41" spans="1:10" s="75" customFormat="1" ht="42" customHeight="1">
      <c r="A41" s="219" t="s">
        <v>41</v>
      </c>
      <c r="B41" s="222" t="s">
        <v>131</v>
      </c>
      <c r="C41" s="199">
        <v>24</v>
      </c>
      <c r="D41" s="199" t="s">
        <v>110</v>
      </c>
      <c r="E41" s="94" t="s">
        <v>91</v>
      </c>
      <c r="F41" s="203"/>
      <c r="G41" s="204"/>
      <c r="H41" s="205"/>
      <c r="I41" s="208">
        <v>0</v>
      </c>
      <c r="J41" s="212">
        <f>I41*C41</f>
        <v>0</v>
      </c>
    </row>
    <row r="42" spans="1:10" s="75" customFormat="1" ht="21" customHeight="1">
      <c r="A42" s="220"/>
      <c r="B42" s="223"/>
      <c r="C42" s="200"/>
      <c r="D42" s="200"/>
      <c r="E42" s="94" t="s">
        <v>92</v>
      </c>
      <c r="F42" s="203"/>
      <c r="G42" s="204"/>
      <c r="H42" s="205"/>
      <c r="I42" s="209"/>
      <c r="J42" s="213"/>
    </row>
    <row r="43" spans="1:12" ht="15" customHeight="1">
      <c r="A43" s="220"/>
      <c r="B43" s="223"/>
      <c r="C43" s="200"/>
      <c r="D43" s="200"/>
      <c r="E43" s="94" t="s">
        <v>93</v>
      </c>
      <c r="F43" s="225" t="s">
        <v>94</v>
      </c>
      <c r="G43" s="226"/>
      <c r="H43" s="227"/>
      <c r="I43" s="209"/>
      <c r="J43" s="213"/>
      <c r="L43" s="21"/>
    </row>
    <row r="44" spans="1:10" ht="15" customHeight="1">
      <c r="A44" s="220"/>
      <c r="B44" s="223"/>
      <c r="C44" s="200"/>
      <c r="D44" s="200"/>
      <c r="E44" s="94" t="s">
        <v>95</v>
      </c>
      <c r="F44" s="203"/>
      <c r="G44" s="204"/>
      <c r="H44" s="205"/>
      <c r="I44" s="209"/>
      <c r="J44" s="213"/>
    </row>
    <row r="45" spans="1:10" ht="15">
      <c r="A45" s="220"/>
      <c r="B45" s="223"/>
      <c r="C45" s="200"/>
      <c r="D45" s="200"/>
      <c r="E45" s="94" t="s">
        <v>96</v>
      </c>
      <c r="F45" s="203"/>
      <c r="G45" s="204"/>
      <c r="H45" s="205"/>
      <c r="I45" s="209"/>
      <c r="J45" s="213"/>
    </row>
    <row r="46" spans="1:10" ht="13.5" customHeight="1" thickBot="1">
      <c r="A46" s="221"/>
      <c r="B46" s="224"/>
      <c r="C46" s="201"/>
      <c r="D46" s="201"/>
      <c r="E46" s="94" t="s">
        <v>97</v>
      </c>
      <c r="F46" s="203"/>
      <c r="G46" s="204"/>
      <c r="H46" s="205"/>
      <c r="I46" s="210"/>
      <c r="J46" s="214"/>
    </row>
    <row r="47" spans="1:12" s="64" customFormat="1" ht="24.75" customHeight="1" thickBot="1">
      <c r="A47" s="95"/>
      <c r="B47" s="96"/>
      <c r="C47" s="97"/>
      <c r="D47" s="97"/>
      <c r="E47" s="96"/>
      <c r="F47" s="96"/>
      <c r="G47" s="96"/>
      <c r="H47" s="96"/>
      <c r="I47" s="98" t="s">
        <v>98</v>
      </c>
      <c r="J47" s="99">
        <f>SUM(J41:J46)</f>
        <v>0</v>
      </c>
      <c r="L47" s="23"/>
    </row>
    <row r="48" spans="1:12" s="64" customFormat="1" ht="32.25" customHeight="1">
      <c r="A48" s="211" t="s">
        <v>70</v>
      </c>
      <c r="B48" s="211"/>
      <c r="C48" s="211"/>
      <c r="D48" s="211"/>
      <c r="E48" s="211"/>
      <c r="F48" s="211"/>
      <c r="G48" s="211"/>
      <c r="H48" s="211"/>
      <c r="I48" s="211"/>
      <c r="J48" s="211"/>
      <c r="L48" s="23"/>
    </row>
    <row r="49" spans="1:12" s="64" customFormat="1" ht="46.5" customHeight="1">
      <c r="A49" s="135" t="s">
        <v>86</v>
      </c>
      <c r="B49" s="69" t="s">
        <v>99</v>
      </c>
      <c r="C49" s="135" t="s">
        <v>100</v>
      </c>
      <c r="D49" s="73" t="s">
        <v>101</v>
      </c>
      <c r="E49" s="206" t="s">
        <v>102</v>
      </c>
      <c r="F49" s="207"/>
      <c r="G49" s="207"/>
      <c r="H49" s="135" t="s">
        <v>103</v>
      </c>
      <c r="I49" s="136" t="s">
        <v>104</v>
      </c>
      <c r="J49" s="81"/>
      <c r="L49" s="23"/>
    </row>
    <row r="50" spans="1:12" s="64" customFormat="1" ht="21" customHeight="1">
      <c r="A50" s="100" t="s">
        <v>105</v>
      </c>
      <c r="B50" s="105" t="s">
        <v>252</v>
      </c>
      <c r="C50" s="106">
        <v>26280</v>
      </c>
      <c r="D50" s="101" t="s">
        <v>106</v>
      </c>
      <c r="E50" s="215">
        <v>0.69</v>
      </c>
      <c r="F50" s="216"/>
      <c r="G50" s="216"/>
      <c r="H50" s="147"/>
      <c r="I50" s="102">
        <f>(C50*E50*H50)/1000</f>
        <v>0</v>
      </c>
      <c r="J50" s="82"/>
      <c r="L50" s="23"/>
    </row>
    <row r="51" spans="1:12" s="67" customFormat="1" ht="21.75" customHeight="1">
      <c r="A51" s="87"/>
      <c r="B51" s="87"/>
      <c r="C51" s="87"/>
      <c r="D51" s="87"/>
      <c r="E51" s="87"/>
      <c r="F51" s="87"/>
      <c r="G51" s="87"/>
      <c r="H51" s="103" t="s">
        <v>68</v>
      </c>
      <c r="I51" s="104">
        <f>SUM(I50:I50)</f>
        <v>0</v>
      </c>
      <c r="J51" s="11"/>
      <c r="L51" s="23"/>
    </row>
    <row r="52" spans="1:12" s="87" customFormat="1" ht="32.25" customHeight="1">
      <c r="A52" s="202" t="s">
        <v>216</v>
      </c>
      <c r="B52" s="202"/>
      <c r="C52" s="202"/>
      <c r="D52" s="202"/>
      <c r="E52" s="202"/>
      <c r="F52" s="132"/>
      <c r="H52" s="28"/>
      <c r="I52" s="131"/>
      <c r="J52" s="11"/>
      <c r="L52" s="23"/>
    </row>
    <row r="53" spans="1:12" s="87" customFormat="1" ht="24" customHeight="1">
      <c r="A53" s="130"/>
      <c r="B53" s="130"/>
      <c r="C53" s="130"/>
      <c r="H53" s="28"/>
      <c r="I53" s="131"/>
      <c r="J53" s="11"/>
      <c r="L53" s="23"/>
    </row>
    <row r="54" spans="1:12" s="67" customFormat="1" ht="29.25" customHeight="1">
      <c r="A54" s="184" t="s">
        <v>218</v>
      </c>
      <c r="B54" s="185"/>
      <c r="C54" s="185"/>
      <c r="D54" s="186"/>
      <c r="E54" s="75"/>
      <c r="F54" s="75"/>
      <c r="G54" s="75"/>
      <c r="H54" s="75"/>
      <c r="I54" s="75"/>
      <c r="J54" s="75"/>
      <c r="L54" s="23"/>
    </row>
    <row r="55" spans="1:12" s="67" customFormat="1" ht="64.5" customHeight="1">
      <c r="A55" s="137" t="s">
        <v>112</v>
      </c>
      <c r="B55" s="137" t="s">
        <v>214</v>
      </c>
      <c r="C55" s="137" t="s">
        <v>113</v>
      </c>
      <c r="D55" s="137" t="s">
        <v>215</v>
      </c>
      <c r="E55" s="75"/>
      <c r="F55" s="75"/>
      <c r="G55" s="75"/>
      <c r="H55" s="75"/>
      <c r="I55" s="75"/>
      <c r="J55" s="75"/>
      <c r="L55" s="23"/>
    </row>
    <row r="56" spans="1:12" s="67" customFormat="1" ht="29.25" customHeight="1">
      <c r="A56" s="119" t="s">
        <v>132</v>
      </c>
      <c r="B56" s="187" t="s">
        <v>115</v>
      </c>
      <c r="C56" s="188"/>
      <c r="D56" s="189"/>
      <c r="E56" s="75"/>
      <c r="F56" s="75"/>
      <c r="G56" s="75"/>
      <c r="H56" s="75"/>
      <c r="I56" s="75"/>
      <c r="J56" s="75"/>
      <c r="L56" s="23"/>
    </row>
    <row r="57" spans="1:12" s="67" customFormat="1" ht="51.75" customHeight="1">
      <c r="A57" s="107" t="s">
        <v>0</v>
      </c>
      <c r="B57" s="112" t="s">
        <v>133</v>
      </c>
      <c r="C57" s="108" t="s">
        <v>114</v>
      </c>
      <c r="D57" s="110"/>
      <c r="L57" s="23"/>
    </row>
    <row r="58" spans="1:12" s="67" customFormat="1" ht="30.75" customHeight="1">
      <c r="A58" s="107" t="s">
        <v>1</v>
      </c>
      <c r="B58" s="112" t="s">
        <v>134</v>
      </c>
      <c r="C58" s="108" t="s">
        <v>114</v>
      </c>
      <c r="D58" s="110"/>
      <c r="L58" s="23"/>
    </row>
    <row r="59" spans="1:12" s="67" customFormat="1" ht="49.5" customHeight="1">
      <c r="A59" s="107" t="s">
        <v>2</v>
      </c>
      <c r="B59" s="112" t="s">
        <v>135</v>
      </c>
      <c r="C59" s="109" t="s">
        <v>114</v>
      </c>
      <c r="D59" s="111"/>
      <c r="L59" s="23"/>
    </row>
    <row r="60" spans="1:12" s="67" customFormat="1" ht="51" customHeight="1">
      <c r="A60" s="107" t="s">
        <v>3</v>
      </c>
      <c r="B60" s="112" t="s">
        <v>242</v>
      </c>
      <c r="C60" s="109" t="s">
        <v>114</v>
      </c>
      <c r="D60" s="111"/>
      <c r="L60" s="23"/>
    </row>
    <row r="61" spans="1:12" s="67" customFormat="1" ht="21" customHeight="1">
      <c r="A61" s="107" t="s">
        <v>17</v>
      </c>
      <c r="B61" s="112" t="s">
        <v>136</v>
      </c>
      <c r="C61" s="108" t="s">
        <v>114</v>
      </c>
      <c r="D61" s="110"/>
      <c r="L61" s="23"/>
    </row>
    <row r="62" spans="1:12" s="67" customFormat="1" ht="33" customHeight="1">
      <c r="A62" s="107" t="s">
        <v>22</v>
      </c>
      <c r="B62" s="112" t="s">
        <v>137</v>
      </c>
      <c r="C62" s="108" t="s">
        <v>114</v>
      </c>
      <c r="D62" s="110"/>
      <c r="L62" s="23"/>
    </row>
    <row r="63" spans="1:12" s="67" customFormat="1" ht="36.75" customHeight="1">
      <c r="A63" s="107" t="s">
        <v>4</v>
      </c>
      <c r="B63" s="112" t="s">
        <v>138</v>
      </c>
      <c r="C63" s="109" t="s">
        <v>114</v>
      </c>
      <c r="D63" s="111"/>
      <c r="L63" s="23"/>
    </row>
    <row r="64" spans="1:12" s="79" customFormat="1" ht="15.75" customHeight="1">
      <c r="A64" s="107" t="s">
        <v>34</v>
      </c>
      <c r="B64" s="112" t="s">
        <v>139</v>
      </c>
      <c r="C64" s="109" t="s">
        <v>114</v>
      </c>
      <c r="D64" s="111"/>
      <c r="L64" s="23"/>
    </row>
    <row r="65" spans="1:12" s="79" customFormat="1" ht="20.25" customHeight="1">
      <c r="A65" s="107" t="s">
        <v>35</v>
      </c>
      <c r="B65" s="112" t="s">
        <v>140</v>
      </c>
      <c r="C65" s="109" t="s">
        <v>114</v>
      </c>
      <c r="D65" s="111"/>
      <c r="L65" s="23"/>
    </row>
    <row r="66" spans="1:12" s="79" customFormat="1" ht="32.25" customHeight="1">
      <c r="A66" s="107" t="s">
        <v>38</v>
      </c>
      <c r="B66" s="112" t="s">
        <v>141</v>
      </c>
      <c r="C66" s="109" t="s">
        <v>114</v>
      </c>
      <c r="D66" s="111"/>
      <c r="L66" s="23"/>
    </row>
    <row r="67" spans="1:12" s="79" customFormat="1" ht="20.25" customHeight="1">
      <c r="A67" s="107" t="s">
        <v>40</v>
      </c>
      <c r="B67" s="112" t="s">
        <v>142</v>
      </c>
      <c r="C67" s="109" t="s">
        <v>114</v>
      </c>
      <c r="D67" s="111"/>
      <c r="L67" s="23"/>
    </row>
    <row r="68" spans="1:12" s="79" customFormat="1" ht="18" customHeight="1">
      <c r="A68" s="107" t="s">
        <v>41</v>
      </c>
      <c r="B68" s="112" t="s">
        <v>143</v>
      </c>
      <c r="C68" s="109" t="s">
        <v>114</v>
      </c>
      <c r="D68" s="111"/>
      <c r="L68" s="23"/>
    </row>
    <row r="69" spans="1:12" s="79" customFormat="1" ht="30.75" customHeight="1">
      <c r="A69" s="107" t="s">
        <v>42</v>
      </c>
      <c r="B69" s="112" t="s">
        <v>144</v>
      </c>
      <c r="C69" s="109" t="s">
        <v>114</v>
      </c>
      <c r="D69" s="111"/>
      <c r="L69" s="23"/>
    </row>
    <row r="70" spans="1:12" s="79" customFormat="1" ht="33.75" customHeight="1">
      <c r="A70" s="107" t="s">
        <v>75</v>
      </c>
      <c r="B70" s="112" t="s">
        <v>145</v>
      </c>
      <c r="C70" s="109" t="s">
        <v>114</v>
      </c>
      <c r="D70" s="111"/>
      <c r="L70" s="23"/>
    </row>
    <row r="71" spans="1:12" s="79" customFormat="1" ht="47.25" customHeight="1">
      <c r="A71" s="107" t="s">
        <v>77</v>
      </c>
      <c r="B71" s="112" t="s">
        <v>146</v>
      </c>
      <c r="C71" s="109" t="s">
        <v>114</v>
      </c>
      <c r="D71" s="111"/>
      <c r="L71" s="23"/>
    </row>
    <row r="72" spans="1:12" s="79" customFormat="1" ht="20.25" customHeight="1">
      <c r="A72" s="107" t="s">
        <v>78</v>
      </c>
      <c r="B72" s="112" t="s">
        <v>147</v>
      </c>
      <c r="C72" s="109" t="s">
        <v>114</v>
      </c>
      <c r="D72" s="111"/>
      <c r="L72" s="23"/>
    </row>
    <row r="73" spans="1:12" s="67" customFormat="1" ht="31.5" customHeight="1">
      <c r="A73" s="120" t="s">
        <v>148</v>
      </c>
      <c r="B73" s="181" t="s">
        <v>116</v>
      </c>
      <c r="C73" s="182"/>
      <c r="D73" s="183"/>
      <c r="L73" s="23"/>
    </row>
    <row r="74" spans="1:12" s="67" customFormat="1" ht="49.5" customHeight="1">
      <c r="A74" s="113" t="s">
        <v>0</v>
      </c>
      <c r="B74" s="112" t="s">
        <v>149</v>
      </c>
      <c r="C74" s="116" t="s">
        <v>114</v>
      </c>
      <c r="D74" s="113"/>
      <c r="L74" s="23"/>
    </row>
    <row r="75" spans="1:12" s="67" customFormat="1" ht="63.75" customHeight="1">
      <c r="A75" s="113" t="s">
        <v>1</v>
      </c>
      <c r="B75" s="112" t="s">
        <v>150</v>
      </c>
      <c r="C75" s="116" t="s">
        <v>114</v>
      </c>
      <c r="D75" s="113"/>
      <c r="L75" s="23"/>
    </row>
    <row r="76" spans="1:12" s="67" customFormat="1" ht="50.25" customHeight="1">
      <c r="A76" s="113" t="s">
        <v>2</v>
      </c>
      <c r="B76" s="112" t="s">
        <v>151</v>
      </c>
      <c r="C76" s="116" t="s">
        <v>114</v>
      </c>
      <c r="D76" s="113"/>
      <c r="L76" s="23"/>
    </row>
    <row r="77" spans="1:12" s="67" customFormat="1" ht="48.75" customHeight="1">
      <c r="A77" s="113" t="s">
        <v>3</v>
      </c>
      <c r="B77" s="112" t="s">
        <v>243</v>
      </c>
      <c r="C77" s="116" t="s">
        <v>114</v>
      </c>
      <c r="D77" s="113"/>
      <c r="L77" s="23"/>
    </row>
    <row r="78" spans="1:12" s="67" customFormat="1" ht="21" customHeight="1">
      <c r="A78" s="113" t="s">
        <v>17</v>
      </c>
      <c r="B78" s="112" t="s">
        <v>139</v>
      </c>
      <c r="C78" s="116" t="s">
        <v>114</v>
      </c>
      <c r="D78" s="113"/>
      <c r="L78" s="23"/>
    </row>
    <row r="79" spans="1:12" s="67" customFormat="1" ht="21" customHeight="1">
      <c r="A79" s="113" t="s">
        <v>22</v>
      </c>
      <c r="B79" s="112" t="s">
        <v>140</v>
      </c>
      <c r="C79" s="116" t="s">
        <v>114</v>
      </c>
      <c r="D79" s="113"/>
      <c r="L79" s="23"/>
    </row>
    <row r="80" spans="1:12" s="67" customFormat="1" ht="21" customHeight="1">
      <c r="A80" s="113" t="s">
        <v>4</v>
      </c>
      <c r="B80" s="112" t="s">
        <v>136</v>
      </c>
      <c r="C80" s="116" t="s">
        <v>114</v>
      </c>
      <c r="D80" s="113"/>
      <c r="L80" s="23"/>
    </row>
    <row r="81" spans="1:12" s="67" customFormat="1" ht="36.75" customHeight="1">
      <c r="A81" s="113" t="s">
        <v>34</v>
      </c>
      <c r="B81" s="112" t="s">
        <v>152</v>
      </c>
      <c r="C81" s="117" t="s">
        <v>114</v>
      </c>
      <c r="D81" s="114"/>
      <c r="L81" s="23"/>
    </row>
    <row r="82" spans="1:12" s="67" customFormat="1" ht="34.5" customHeight="1">
      <c r="A82" s="113" t="s">
        <v>35</v>
      </c>
      <c r="B82" s="112" t="s">
        <v>138</v>
      </c>
      <c r="C82" s="116" t="s">
        <v>114</v>
      </c>
      <c r="D82" s="113"/>
      <c r="L82" s="23"/>
    </row>
    <row r="83" spans="1:12" s="79" customFormat="1" ht="32.25" customHeight="1">
      <c r="A83" s="113" t="s">
        <v>38</v>
      </c>
      <c r="B83" s="112" t="s">
        <v>141</v>
      </c>
      <c r="C83" s="116" t="s">
        <v>114</v>
      </c>
      <c r="D83" s="113"/>
      <c r="L83" s="23"/>
    </row>
    <row r="84" spans="1:12" s="79" customFormat="1" ht="21" customHeight="1">
      <c r="A84" s="113" t="s">
        <v>40</v>
      </c>
      <c r="B84" s="112" t="s">
        <v>142</v>
      </c>
      <c r="C84" s="116" t="s">
        <v>114</v>
      </c>
      <c r="D84" s="113"/>
      <c r="L84" s="23"/>
    </row>
    <row r="85" spans="1:12" s="79" customFormat="1" ht="37.5" customHeight="1">
      <c r="A85" s="113" t="s">
        <v>41</v>
      </c>
      <c r="B85" s="112" t="s">
        <v>153</v>
      </c>
      <c r="C85" s="116" t="s">
        <v>114</v>
      </c>
      <c r="D85" s="113"/>
      <c r="L85" s="23"/>
    </row>
    <row r="86" spans="1:12" s="79" customFormat="1" ht="30.75" customHeight="1">
      <c r="A86" s="113" t="s">
        <v>42</v>
      </c>
      <c r="B86" s="112" t="s">
        <v>154</v>
      </c>
      <c r="C86" s="116" t="s">
        <v>114</v>
      </c>
      <c r="D86" s="113"/>
      <c r="L86" s="23"/>
    </row>
    <row r="87" spans="1:12" s="79" customFormat="1" ht="32.25" customHeight="1">
      <c r="A87" s="113" t="s">
        <v>75</v>
      </c>
      <c r="B87" s="112" t="s">
        <v>155</v>
      </c>
      <c r="C87" s="116" t="s">
        <v>114</v>
      </c>
      <c r="D87" s="113"/>
      <c r="L87" s="23"/>
    </row>
    <row r="88" spans="1:12" s="79" customFormat="1" ht="63.75" customHeight="1">
      <c r="A88" s="113" t="s">
        <v>77</v>
      </c>
      <c r="B88" s="112" t="s">
        <v>235</v>
      </c>
      <c r="C88" s="116" t="s">
        <v>114</v>
      </c>
      <c r="D88" s="113"/>
      <c r="L88" s="23"/>
    </row>
    <row r="89" spans="1:12" s="79" customFormat="1" ht="51.75" customHeight="1">
      <c r="A89" s="113" t="s">
        <v>78</v>
      </c>
      <c r="B89" s="112" t="s">
        <v>146</v>
      </c>
      <c r="C89" s="116" t="s">
        <v>114</v>
      </c>
      <c r="D89" s="113"/>
      <c r="L89" s="23"/>
    </row>
    <row r="90" spans="1:12" s="79" customFormat="1" ht="21" customHeight="1">
      <c r="A90" s="113" t="s">
        <v>79</v>
      </c>
      <c r="B90" s="112" t="s">
        <v>147</v>
      </c>
      <c r="C90" s="116" t="s">
        <v>114</v>
      </c>
      <c r="D90" s="113"/>
      <c r="L90" s="23"/>
    </row>
    <row r="91" spans="1:12" s="67" customFormat="1" ht="32.25" customHeight="1">
      <c r="A91" s="120" t="s">
        <v>156</v>
      </c>
      <c r="B91" s="181" t="s">
        <v>157</v>
      </c>
      <c r="C91" s="182"/>
      <c r="D91" s="183"/>
      <c r="L91" s="23"/>
    </row>
    <row r="92" spans="1:12" s="67" customFormat="1" ht="62.25" customHeight="1">
      <c r="A92" s="115" t="s">
        <v>0</v>
      </c>
      <c r="B92" s="149" t="s">
        <v>158</v>
      </c>
      <c r="C92" s="116" t="s">
        <v>114</v>
      </c>
      <c r="D92" s="148"/>
      <c r="L92" s="23"/>
    </row>
    <row r="93" spans="1:12" s="67" customFormat="1" ht="51.75" customHeight="1">
      <c r="A93" s="113" t="s">
        <v>1</v>
      </c>
      <c r="B93" s="141" t="s">
        <v>238</v>
      </c>
      <c r="C93" s="116" t="s">
        <v>114</v>
      </c>
      <c r="D93" s="113"/>
      <c r="L93" s="23"/>
    </row>
    <row r="94" spans="1:12" s="67" customFormat="1" ht="28.5" customHeight="1">
      <c r="A94" s="113" t="s">
        <v>2</v>
      </c>
      <c r="B94" s="112" t="s">
        <v>159</v>
      </c>
      <c r="C94" s="116" t="s">
        <v>114</v>
      </c>
      <c r="D94" s="113"/>
      <c r="L94" s="23"/>
    </row>
    <row r="95" spans="1:12" s="67" customFormat="1" ht="21" customHeight="1">
      <c r="A95" s="113" t="s">
        <v>3</v>
      </c>
      <c r="B95" s="112" t="s">
        <v>140</v>
      </c>
      <c r="C95" s="116" t="s">
        <v>114</v>
      </c>
      <c r="D95" s="113"/>
      <c r="L95" s="23"/>
    </row>
    <row r="96" spans="1:12" s="67" customFormat="1" ht="21" customHeight="1">
      <c r="A96" s="113" t="s">
        <v>17</v>
      </c>
      <c r="B96" s="112" t="s">
        <v>136</v>
      </c>
      <c r="C96" s="116" t="s">
        <v>114</v>
      </c>
      <c r="D96" s="113"/>
      <c r="L96" s="23"/>
    </row>
    <row r="97" spans="1:12" s="67" customFormat="1" ht="37.5" customHeight="1">
      <c r="A97" s="113" t="s">
        <v>22</v>
      </c>
      <c r="B97" s="112" t="s">
        <v>160</v>
      </c>
      <c r="C97" s="116" t="s">
        <v>114</v>
      </c>
      <c r="D97" s="113"/>
      <c r="L97" s="23"/>
    </row>
    <row r="98" spans="1:12" s="67" customFormat="1" ht="31.5" customHeight="1">
      <c r="A98" s="113" t="s">
        <v>4</v>
      </c>
      <c r="B98" s="112" t="s">
        <v>161</v>
      </c>
      <c r="C98" s="116" t="s">
        <v>114</v>
      </c>
      <c r="D98" s="113"/>
      <c r="L98" s="23"/>
    </row>
    <row r="99" spans="1:12" s="67" customFormat="1" ht="45.75" customHeight="1">
      <c r="A99" s="113" t="s">
        <v>34</v>
      </c>
      <c r="B99" s="112" t="s">
        <v>162</v>
      </c>
      <c r="C99" s="117" t="s">
        <v>114</v>
      </c>
      <c r="D99" s="114"/>
      <c r="L99" s="23"/>
    </row>
    <row r="100" spans="1:12" s="67" customFormat="1" ht="35.25" customHeight="1">
      <c r="A100" s="113" t="s">
        <v>35</v>
      </c>
      <c r="B100" s="112" t="s">
        <v>163</v>
      </c>
      <c r="C100" s="116" t="s">
        <v>114</v>
      </c>
      <c r="D100" s="113"/>
      <c r="L100" s="23"/>
    </row>
    <row r="101" spans="1:12" s="79" customFormat="1" ht="35.25" customHeight="1">
      <c r="A101" s="113" t="s">
        <v>38</v>
      </c>
      <c r="B101" s="112" t="s">
        <v>164</v>
      </c>
      <c r="C101" s="116" t="s">
        <v>114</v>
      </c>
      <c r="D101" s="113"/>
      <c r="L101" s="23"/>
    </row>
    <row r="102" spans="1:12" s="79" customFormat="1" ht="35.25" customHeight="1">
      <c r="A102" s="113" t="s">
        <v>40</v>
      </c>
      <c r="B102" s="112" t="s">
        <v>165</v>
      </c>
      <c r="C102" s="116" t="s">
        <v>114</v>
      </c>
      <c r="D102" s="113"/>
      <c r="L102" s="23"/>
    </row>
    <row r="103" spans="1:12" s="79" customFormat="1" ht="59.25" customHeight="1">
      <c r="A103" s="113" t="s">
        <v>41</v>
      </c>
      <c r="B103" s="112" t="s">
        <v>166</v>
      </c>
      <c r="C103" s="116" t="s">
        <v>114</v>
      </c>
      <c r="D103" s="113"/>
      <c r="L103" s="23"/>
    </row>
    <row r="104" spans="1:12" s="79" customFormat="1" ht="51" customHeight="1">
      <c r="A104" s="113" t="s">
        <v>42</v>
      </c>
      <c r="B104" s="112" t="s">
        <v>146</v>
      </c>
      <c r="C104" s="116" t="s">
        <v>114</v>
      </c>
      <c r="D104" s="113"/>
      <c r="L104" s="23"/>
    </row>
    <row r="105" spans="1:12" s="79" customFormat="1" ht="35.25" customHeight="1">
      <c r="A105" s="113" t="s">
        <v>75</v>
      </c>
      <c r="B105" s="112" t="s">
        <v>147</v>
      </c>
      <c r="C105" s="116" t="s">
        <v>114</v>
      </c>
      <c r="D105" s="113"/>
      <c r="L105" s="23"/>
    </row>
    <row r="106" spans="1:12" s="67" customFormat="1" ht="35.25" customHeight="1">
      <c r="A106" s="120" t="s">
        <v>167</v>
      </c>
      <c r="B106" s="181" t="s">
        <v>168</v>
      </c>
      <c r="C106" s="182"/>
      <c r="D106" s="183"/>
      <c r="L106" s="23"/>
    </row>
    <row r="107" spans="1:12" s="67" customFormat="1" ht="48" customHeight="1">
      <c r="A107" s="113" t="s">
        <v>0</v>
      </c>
      <c r="B107" s="112" t="s">
        <v>169</v>
      </c>
      <c r="C107" s="116" t="s">
        <v>114</v>
      </c>
      <c r="D107" s="113"/>
      <c r="L107" s="23"/>
    </row>
    <row r="108" spans="1:12" s="67" customFormat="1" ht="51.75" customHeight="1">
      <c r="A108" s="113" t="s">
        <v>1</v>
      </c>
      <c r="B108" s="112" t="s">
        <v>170</v>
      </c>
      <c r="C108" s="116" t="s">
        <v>114</v>
      </c>
      <c r="D108" s="113"/>
      <c r="L108" s="23"/>
    </row>
    <row r="109" spans="1:12" s="67" customFormat="1" ht="46.5" customHeight="1">
      <c r="A109" s="113" t="s">
        <v>2</v>
      </c>
      <c r="B109" s="112" t="s">
        <v>244</v>
      </c>
      <c r="C109" s="116" t="s">
        <v>114</v>
      </c>
      <c r="D109" s="113"/>
      <c r="L109" s="23"/>
    </row>
    <row r="110" spans="1:12" s="67" customFormat="1" ht="21" customHeight="1">
      <c r="A110" s="113" t="s">
        <v>3</v>
      </c>
      <c r="B110" s="112" t="s">
        <v>139</v>
      </c>
      <c r="C110" s="116" t="s">
        <v>114</v>
      </c>
      <c r="D110" s="113"/>
      <c r="L110" s="23"/>
    </row>
    <row r="111" spans="1:12" s="67" customFormat="1" ht="19.5" customHeight="1">
      <c r="A111" s="113" t="s">
        <v>17</v>
      </c>
      <c r="B111" s="112" t="s">
        <v>140</v>
      </c>
      <c r="C111" s="116" t="s">
        <v>114</v>
      </c>
      <c r="D111" s="113"/>
      <c r="L111" s="23"/>
    </row>
    <row r="112" spans="1:12" s="67" customFormat="1" ht="21" customHeight="1">
      <c r="A112" s="113" t="s">
        <v>22</v>
      </c>
      <c r="B112" s="112" t="s">
        <v>136</v>
      </c>
      <c r="C112" s="116" t="s">
        <v>114</v>
      </c>
      <c r="D112" s="113"/>
      <c r="L112" s="23"/>
    </row>
    <row r="113" spans="1:12" s="67" customFormat="1" ht="33.75" customHeight="1">
      <c r="A113" s="113" t="s">
        <v>4</v>
      </c>
      <c r="B113" s="112" t="s">
        <v>152</v>
      </c>
      <c r="C113" s="116" t="s">
        <v>114</v>
      </c>
      <c r="D113" s="113"/>
      <c r="L113" s="23"/>
    </row>
    <row r="114" spans="1:12" s="67" customFormat="1" ht="31.5" customHeight="1">
      <c r="A114" s="113" t="s">
        <v>34</v>
      </c>
      <c r="B114" s="112" t="s">
        <v>138</v>
      </c>
      <c r="C114" s="117" t="s">
        <v>114</v>
      </c>
      <c r="D114" s="114"/>
      <c r="L114" s="23"/>
    </row>
    <row r="115" spans="1:12" s="67" customFormat="1" ht="30" customHeight="1">
      <c r="A115" s="113" t="s">
        <v>35</v>
      </c>
      <c r="B115" s="112" t="s">
        <v>141</v>
      </c>
      <c r="C115" s="116" t="s">
        <v>114</v>
      </c>
      <c r="D115" s="113"/>
      <c r="L115" s="23"/>
    </row>
    <row r="116" spans="1:12" s="79" customFormat="1" ht="21" customHeight="1">
      <c r="A116" s="113" t="s">
        <v>38</v>
      </c>
      <c r="B116" s="112" t="s">
        <v>142</v>
      </c>
      <c r="C116" s="116" t="s">
        <v>114</v>
      </c>
      <c r="D116" s="113"/>
      <c r="L116" s="23"/>
    </row>
    <row r="117" spans="1:12" s="79" customFormat="1" ht="35.25" customHeight="1">
      <c r="A117" s="113" t="s">
        <v>40</v>
      </c>
      <c r="B117" s="112" t="s">
        <v>171</v>
      </c>
      <c r="C117" s="116" t="s">
        <v>114</v>
      </c>
      <c r="D117" s="113"/>
      <c r="L117" s="23"/>
    </row>
    <row r="118" spans="1:12" s="79" customFormat="1" ht="33.75" customHeight="1">
      <c r="A118" s="113" t="s">
        <v>41</v>
      </c>
      <c r="B118" s="112" t="s">
        <v>154</v>
      </c>
      <c r="C118" s="116" t="s">
        <v>114</v>
      </c>
      <c r="D118" s="113"/>
      <c r="L118" s="23"/>
    </row>
    <row r="119" spans="1:12" s="79" customFormat="1" ht="32.25" customHeight="1">
      <c r="A119" s="113" t="s">
        <v>42</v>
      </c>
      <c r="B119" s="112" t="s">
        <v>155</v>
      </c>
      <c r="C119" s="116" t="s">
        <v>114</v>
      </c>
      <c r="D119" s="113"/>
      <c r="L119" s="23"/>
    </row>
    <row r="120" spans="1:12" s="79" customFormat="1" ht="64.5" customHeight="1">
      <c r="A120" s="113" t="s">
        <v>75</v>
      </c>
      <c r="B120" s="112" t="s">
        <v>172</v>
      </c>
      <c r="C120" s="116" t="s">
        <v>114</v>
      </c>
      <c r="D120" s="113"/>
      <c r="L120" s="23"/>
    </row>
    <row r="121" spans="1:12" s="79" customFormat="1" ht="45.75" customHeight="1">
      <c r="A121" s="115" t="s">
        <v>77</v>
      </c>
      <c r="B121" s="112" t="s">
        <v>146</v>
      </c>
      <c r="C121" s="116" t="s">
        <v>114</v>
      </c>
      <c r="D121" s="80"/>
      <c r="L121" s="23"/>
    </row>
    <row r="122" spans="1:12" s="79" customFormat="1" ht="20.25" customHeight="1">
      <c r="A122" s="118" t="s">
        <v>78</v>
      </c>
      <c r="B122" s="112" t="s">
        <v>147</v>
      </c>
      <c r="C122" s="116" t="s">
        <v>114</v>
      </c>
      <c r="D122" s="80"/>
      <c r="L122" s="23"/>
    </row>
    <row r="123" spans="1:12" s="79" customFormat="1" ht="30" customHeight="1">
      <c r="A123" s="122" t="s">
        <v>173</v>
      </c>
      <c r="B123" s="181" t="s">
        <v>119</v>
      </c>
      <c r="C123" s="182"/>
      <c r="D123" s="183"/>
      <c r="L123" s="23"/>
    </row>
    <row r="124" spans="1:12" s="79" customFormat="1" ht="30.75" customHeight="1">
      <c r="A124" s="113" t="s">
        <v>0</v>
      </c>
      <c r="B124" s="112" t="s">
        <v>174</v>
      </c>
      <c r="C124" s="116" t="s">
        <v>114</v>
      </c>
      <c r="D124" s="113"/>
      <c r="L124" s="23"/>
    </row>
    <row r="125" spans="1:4" ht="45.75" customHeight="1">
      <c r="A125" s="113" t="s">
        <v>1</v>
      </c>
      <c r="B125" s="123" t="s">
        <v>175</v>
      </c>
      <c r="C125" s="116" t="s">
        <v>114</v>
      </c>
      <c r="D125" s="113"/>
    </row>
    <row r="126" spans="1:4" ht="46.5" customHeight="1">
      <c r="A126" s="113" t="s">
        <v>2</v>
      </c>
      <c r="B126" s="112" t="s">
        <v>245</v>
      </c>
      <c r="C126" s="116" t="s">
        <v>114</v>
      </c>
      <c r="D126" s="113"/>
    </row>
    <row r="127" spans="1:4" ht="21.75" customHeight="1">
      <c r="A127" s="113" t="s">
        <v>3</v>
      </c>
      <c r="B127" s="112" t="s">
        <v>139</v>
      </c>
      <c r="C127" s="116" t="s">
        <v>114</v>
      </c>
      <c r="D127" s="113"/>
    </row>
    <row r="128" spans="1:4" ht="21" customHeight="1">
      <c r="A128" s="113" t="s">
        <v>17</v>
      </c>
      <c r="B128" s="112" t="s">
        <v>140</v>
      </c>
      <c r="C128" s="116" t="s">
        <v>114</v>
      </c>
      <c r="D128" s="113"/>
    </row>
    <row r="129" spans="1:4" ht="23.25" customHeight="1">
      <c r="A129" s="113" t="s">
        <v>22</v>
      </c>
      <c r="B129" s="112" t="s">
        <v>136</v>
      </c>
      <c r="C129" s="116" t="s">
        <v>114</v>
      </c>
      <c r="D129" s="113"/>
    </row>
    <row r="130" spans="1:4" ht="36" customHeight="1">
      <c r="A130" s="113" t="s">
        <v>4</v>
      </c>
      <c r="B130" s="112" t="s">
        <v>152</v>
      </c>
      <c r="C130" s="116" t="s">
        <v>114</v>
      </c>
      <c r="D130" s="113"/>
    </row>
    <row r="131" spans="1:4" ht="30">
      <c r="A131" s="113" t="s">
        <v>34</v>
      </c>
      <c r="B131" s="112" t="s">
        <v>138</v>
      </c>
      <c r="C131" s="117" t="s">
        <v>114</v>
      </c>
      <c r="D131" s="114"/>
    </row>
    <row r="132" spans="1:4" ht="30">
      <c r="A132" s="113" t="s">
        <v>35</v>
      </c>
      <c r="B132" s="112" t="s">
        <v>141</v>
      </c>
      <c r="C132" s="116" t="s">
        <v>114</v>
      </c>
      <c r="D132" s="113"/>
    </row>
    <row r="133" spans="1:4" ht="17.25" customHeight="1">
      <c r="A133" s="113" t="s">
        <v>38</v>
      </c>
      <c r="B133" s="112" t="s">
        <v>142</v>
      </c>
      <c r="C133" s="116" t="s">
        <v>114</v>
      </c>
      <c r="D133" s="113"/>
    </row>
    <row r="134" spans="1:4" ht="30">
      <c r="A134" s="113" t="s">
        <v>40</v>
      </c>
      <c r="B134" s="112" t="s">
        <v>176</v>
      </c>
      <c r="C134" s="116" t="s">
        <v>114</v>
      </c>
      <c r="D134" s="113"/>
    </row>
    <row r="135" spans="1:4" ht="30">
      <c r="A135" s="113" t="s">
        <v>41</v>
      </c>
      <c r="B135" s="112" t="s">
        <v>154</v>
      </c>
      <c r="C135" s="116" t="s">
        <v>114</v>
      </c>
      <c r="D135" s="113"/>
    </row>
    <row r="136" spans="1:4" ht="30">
      <c r="A136" s="113" t="s">
        <v>42</v>
      </c>
      <c r="B136" s="112" t="s">
        <v>155</v>
      </c>
      <c r="C136" s="116" t="s">
        <v>114</v>
      </c>
      <c r="D136" s="113"/>
    </row>
    <row r="137" spans="1:4" ht="60">
      <c r="A137" s="113" t="s">
        <v>75</v>
      </c>
      <c r="B137" s="123" t="s">
        <v>236</v>
      </c>
      <c r="C137" s="116" t="s">
        <v>114</v>
      </c>
      <c r="D137" s="113"/>
    </row>
    <row r="138" spans="1:4" ht="45">
      <c r="A138" s="115" t="s">
        <v>77</v>
      </c>
      <c r="B138" s="123" t="s">
        <v>146</v>
      </c>
      <c r="C138" s="116" t="s">
        <v>114</v>
      </c>
      <c r="D138" s="80"/>
    </row>
    <row r="139" spans="1:4" ht="15">
      <c r="A139" s="118" t="s">
        <v>78</v>
      </c>
      <c r="B139" s="112" t="s">
        <v>147</v>
      </c>
      <c r="C139" s="116" t="s">
        <v>114</v>
      </c>
      <c r="D139" s="80"/>
    </row>
    <row r="140" spans="1:4" ht="38.25" customHeight="1">
      <c r="A140" s="121" t="s">
        <v>177</v>
      </c>
      <c r="B140" s="181" t="s">
        <v>178</v>
      </c>
      <c r="C140" s="182"/>
      <c r="D140" s="183"/>
    </row>
    <row r="141" spans="1:4" ht="48" customHeight="1">
      <c r="A141" s="113" t="s">
        <v>0</v>
      </c>
      <c r="B141" s="112" t="s">
        <v>179</v>
      </c>
      <c r="C141" s="116" t="s">
        <v>114</v>
      </c>
      <c r="D141" s="113"/>
    </row>
    <row r="142" spans="1:4" ht="45">
      <c r="A142" s="113" t="s">
        <v>1</v>
      </c>
      <c r="B142" s="112" t="s">
        <v>180</v>
      </c>
      <c r="C142" s="116" t="s">
        <v>114</v>
      </c>
      <c r="D142" s="113"/>
    </row>
    <row r="143" spans="1:4" ht="51.75" customHeight="1">
      <c r="A143" s="113" t="s">
        <v>2</v>
      </c>
      <c r="B143" s="112" t="s">
        <v>246</v>
      </c>
      <c r="C143" s="116" t="s">
        <v>114</v>
      </c>
      <c r="D143" s="113"/>
    </row>
    <row r="144" spans="1:4" ht="18.75" customHeight="1">
      <c r="A144" s="113" t="s">
        <v>3</v>
      </c>
      <c r="B144" s="112" t="s">
        <v>139</v>
      </c>
      <c r="C144" s="116" t="s">
        <v>114</v>
      </c>
      <c r="D144" s="113"/>
    </row>
    <row r="145" spans="1:4" ht="20.25" customHeight="1">
      <c r="A145" s="113" t="s">
        <v>17</v>
      </c>
      <c r="B145" s="112" t="s">
        <v>140</v>
      </c>
      <c r="C145" s="116" t="s">
        <v>114</v>
      </c>
      <c r="D145" s="113"/>
    </row>
    <row r="146" spans="1:4" ht="21.75" customHeight="1">
      <c r="A146" s="113" t="s">
        <v>22</v>
      </c>
      <c r="B146" s="112" t="s">
        <v>136</v>
      </c>
      <c r="C146" s="116" t="s">
        <v>114</v>
      </c>
      <c r="D146" s="113"/>
    </row>
    <row r="147" spans="1:4" ht="33" customHeight="1">
      <c r="A147" s="113" t="s">
        <v>4</v>
      </c>
      <c r="B147" s="112" t="s">
        <v>152</v>
      </c>
      <c r="C147" s="116" t="s">
        <v>114</v>
      </c>
      <c r="D147" s="113"/>
    </row>
    <row r="148" spans="1:4" ht="33.75" customHeight="1">
      <c r="A148" s="113" t="s">
        <v>34</v>
      </c>
      <c r="B148" s="112" t="s">
        <v>138</v>
      </c>
      <c r="C148" s="117" t="s">
        <v>114</v>
      </c>
      <c r="D148" s="114"/>
    </row>
    <row r="149" spans="1:4" ht="35.25" customHeight="1">
      <c r="A149" s="113" t="s">
        <v>35</v>
      </c>
      <c r="B149" s="112" t="s">
        <v>141</v>
      </c>
      <c r="C149" s="116" t="s">
        <v>114</v>
      </c>
      <c r="D149" s="113"/>
    </row>
    <row r="150" spans="1:4" ht="24" customHeight="1">
      <c r="A150" s="113" t="s">
        <v>38</v>
      </c>
      <c r="B150" s="112" t="s">
        <v>142</v>
      </c>
      <c r="C150" s="116" t="s">
        <v>114</v>
      </c>
      <c r="D150" s="113"/>
    </row>
    <row r="151" spans="1:4" ht="33.75" customHeight="1">
      <c r="A151" s="113" t="s">
        <v>40</v>
      </c>
      <c r="B151" s="112" t="s">
        <v>181</v>
      </c>
      <c r="C151" s="116" t="s">
        <v>114</v>
      </c>
      <c r="D151" s="113"/>
    </row>
    <row r="152" spans="1:4" ht="30">
      <c r="A152" s="113" t="s">
        <v>41</v>
      </c>
      <c r="B152" s="112" t="s">
        <v>154</v>
      </c>
      <c r="C152" s="116" t="s">
        <v>114</v>
      </c>
      <c r="D152" s="113"/>
    </row>
    <row r="153" spans="1:4" ht="30">
      <c r="A153" s="113" t="s">
        <v>42</v>
      </c>
      <c r="B153" s="112" t="s">
        <v>155</v>
      </c>
      <c r="C153" s="116" t="s">
        <v>114</v>
      </c>
      <c r="D153" s="113"/>
    </row>
    <row r="154" spans="1:4" ht="60">
      <c r="A154" s="113" t="s">
        <v>75</v>
      </c>
      <c r="B154" s="123" t="s">
        <v>182</v>
      </c>
      <c r="C154" s="116" t="s">
        <v>114</v>
      </c>
      <c r="D154" s="113"/>
    </row>
    <row r="155" spans="1:4" ht="45">
      <c r="A155" s="115" t="s">
        <v>77</v>
      </c>
      <c r="B155" s="112" t="s">
        <v>146</v>
      </c>
      <c r="C155" s="116" t="s">
        <v>114</v>
      </c>
      <c r="D155" s="80"/>
    </row>
    <row r="156" spans="1:4" ht="15">
      <c r="A156" s="118" t="s">
        <v>78</v>
      </c>
      <c r="B156" s="112" t="s">
        <v>147</v>
      </c>
      <c r="C156" s="116" t="s">
        <v>114</v>
      </c>
      <c r="D156" s="80"/>
    </row>
    <row r="157" spans="1:4" ht="33.75" customHeight="1">
      <c r="A157" s="121" t="s">
        <v>183</v>
      </c>
      <c r="B157" s="181" t="s">
        <v>121</v>
      </c>
      <c r="C157" s="182"/>
      <c r="D157" s="183"/>
    </row>
    <row r="158" spans="1:4" ht="30">
      <c r="A158" s="113" t="s">
        <v>0</v>
      </c>
      <c r="B158" s="112" t="s">
        <v>184</v>
      </c>
      <c r="C158" s="116" t="s">
        <v>114</v>
      </c>
      <c r="D158" s="113"/>
    </row>
    <row r="159" spans="1:4" ht="59.25" customHeight="1">
      <c r="A159" s="113" t="s">
        <v>1</v>
      </c>
      <c r="B159" s="112" t="s">
        <v>185</v>
      </c>
      <c r="C159" s="116" t="s">
        <v>114</v>
      </c>
      <c r="D159" s="113"/>
    </row>
    <row r="160" spans="1:4" ht="49.5" customHeight="1">
      <c r="A160" s="113" t="s">
        <v>2</v>
      </c>
      <c r="B160" s="112" t="s">
        <v>247</v>
      </c>
      <c r="C160" s="116" t="s">
        <v>114</v>
      </c>
      <c r="D160" s="113"/>
    </row>
    <row r="161" spans="1:4" ht="19.5" customHeight="1">
      <c r="A161" s="113" t="s">
        <v>3</v>
      </c>
      <c r="B161" s="112" t="s">
        <v>139</v>
      </c>
      <c r="C161" s="116" t="s">
        <v>114</v>
      </c>
      <c r="D161" s="113"/>
    </row>
    <row r="162" spans="1:4" ht="20.25" customHeight="1">
      <c r="A162" s="113" t="s">
        <v>17</v>
      </c>
      <c r="B162" s="112" t="s">
        <v>140</v>
      </c>
      <c r="C162" s="116" t="s">
        <v>114</v>
      </c>
      <c r="D162" s="113"/>
    </row>
    <row r="163" spans="1:4" ht="24" customHeight="1">
      <c r="A163" s="113" t="s">
        <v>22</v>
      </c>
      <c r="B163" s="112" t="s">
        <v>136</v>
      </c>
      <c r="C163" s="116" t="s">
        <v>114</v>
      </c>
      <c r="D163" s="113"/>
    </row>
    <row r="164" spans="1:4" ht="33" customHeight="1">
      <c r="A164" s="113" t="s">
        <v>4</v>
      </c>
      <c r="B164" s="112" t="s">
        <v>160</v>
      </c>
      <c r="C164" s="116" t="s">
        <v>114</v>
      </c>
      <c r="D164" s="113"/>
    </row>
    <row r="165" spans="1:4" ht="31.5" customHeight="1">
      <c r="A165" s="113" t="s">
        <v>34</v>
      </c>
      <c r="B165" s="148" t="s">
        <v>186</v>
      </c>
      <c r="C165" s="117" t="s">
        <v>114</v>
      </c>
      <c r="D165" s="114"/>
    </row>
    <row r="166" spans="1:4" ht="30">
      <c r="A166" s="113" t="s">
        <v>35</v>
      </c>
      <c r="B166" s="112" t="s">
        <v>141</v>
      </c>
      <c r="C166" s="116" t="s">
        <v>114</v>
      </c>
      <c r="D166" s="113"/>
    </row>
    <row r="167" spans="1:4" ht="20.25" customHeight="1">
      <c r="A167" s="113" t="s">
        <v>38</v>
      </c>
      <c r="B167" s="112" t="s">
        <v>142</v>
      </c>
      <c r="C167" s="116" t="s">
        <v>114</v>
      </c>
      <c r="D167" s="113"/>
    </row>
    <row r="168" spans="1:4" ht="30">
      <c r="A168" s="113" t="s">
        <v>40</v>
      </c>
      <c r="B168" s="112" t="s">
        <v>187</v>
      </c>
      <c r="C168" s="116" t="s">
        <v>114</v>
      </c>
      <c r="D168" s="113"/>
    </row>
    <row r="169" spans="1:4" ht="32.25" customHeight="1">
      <c r="A169" s="113" t="s">
        <v>41</v>
      </c>
      <c r="B169" s="112" t="s">
        <v>154</v>
      </c>
      <c r="C169" s="116" t="s">
        <v>114</v>
      </c>
      <c r="D169" s="113"/>
    </row>
    <row r="170" spans="1:4" ht="30">
      <c r="A170" s="113" t="s">
        <v>42</v>
      </c>
      <c r="B170" s="112" t="s">
        <v>145</v>
      </c>
      <c r="C170" s="116" t="s">
        <v>114</v>
      </c>
      <c r="D170" s="113"/>
    </row>
    <row r="171" spans="1:4" ht="60">
      <c r="A171" s="113" t="s">
        <v>75</v>
      </c>
      <c r="B171" s="123" t="s">
        <v>182</v>
      </c>
      <c r="C171" s="116" t="s">
        <v>114</v>
      </c>
      <c r="D171" s="113"/>
    </row>
    <row r="172" spans="1:4" ht="45">
      <c r="A172" s="115" t="s">
        <v>77</v>
      </c>
      <c r="B172" s="112" t="s">
        <v>146</v>
      </c>
      <c r="C172" s="116" t="s">
        <v>114</v>
      </c>
      <c r="D172" s="80"/>
    </row>
    <row r="173" spans="1:4" ht="15">
      <c r="A173" s="118" t="s">
        <v>78</v>
      </c>
      <c r="B173" s="112" t="s">
        <v>147</v>
      </c>
      <c r="C173" s="116" t="s">
        <v>114</v>
      </c>
      <c r="D173" s="80"/>
    </row>
    <row r="174" spans="1:4" ht="30" customHeight="1">
      <c r="A174" s="121" t="s">
        <v>188</v>
      </c>
      <c r="B174" s="181" t="s">
        <v>122</v>
      </c>
      <c r="C174" s="182"/>
      <c r="D174" s="183"/>
    </row>
    <row r="175" spans="1:4" ht="30">
      <c r="A175" s="113" t="s">
        <v>0</v>
      </c>
      <c r="B175" s="112" t="s">
        <v>189</v>
      </c>
      <c r="C175" s="116" t="s">
        <v>114</v>
      </c>
      <c r="D175" s="113"/>
    </row>
    <row r="176" spans="1:4" ht="45">
      <c r="A176" s="113" t="s">
        <v>1</v>
      </c>
      <c r="B176" s="112" t="s">
        <v>190</v>
      </c>
      <c r="C176" s="116" t="s">
        <v>114</v>
      </c>
      <c r="D176" s="113"/>
    </row>
    <row r="177" spans="1:4" ht="30">
      <c r="A177" s="113" t="s">
        <v>2</v>
      </c>
      <c r="B177" s="112" t="s">
        <v>191</v>
      </c>
      <c r="C177" s="116" t="s">
        <v>114</v>
      </c>
      <c r="D177" s="113"/>
    </row>
    <row r="178" spans="1:4" ht="17.25" customHeight="1">
      <c r="A178" s="113" t="s">
        <v>3</v>
      </c>
      <c r="B178" s="112" t="s">
        <v>140</v>
      </c>
      <c r="C178" s="116" t="s">
        <v>114</v>
      </c>
      <c r="D178" s="113"/>
    </row>
    <row r="179" spans="1:4" ht="63" customHeight="1">
      <c r="A179" s="113" t="s">
        <v>17</v>
      </c>
      <c r="B179" s="112" t="s">
        <v>192</v>
      </c>
      <c r="C179" s="116" t="s">
        <v>114</v>
      </c>
      <c r="D179" s="113"/>
    </row>
    <row r="180" spans="1:4" ht="30">
      <c r="A180" s="113" t="s">
        <v>22</v>
      </c>
      <c r="B180" s="112" t="s">
        <v>193</v>
      </c>
      <c r="C180" s="116" t="s">
        <v>114</v>
      </c>
      <c r="D180" s="113"/>
    </row>
    <row r="181" spans="1:4" ht="45">
      <c r="A181" s="113" t="s">
        <v>4</v>
      </c>
      <c r="B181" s="112" t="s">
        <v>248</v>
      </c>
      <c r="C181" s="116" t="s">
        <v>114</v>
      </c>
      <c r="D181" s="113"/>
    </row>
    <row r="182" spans="1:4" ht="30">
      <c r="A182" s="113" t="s">
        <v>34</v>
      </c>
      <c r="B182" s="112" t="s">
        <v>194</v>
      </c>
      <c r="C182" s="117" t="s">
        <v>114</v>
      </c>
      <c r="D182" s="114"/>
    </row>
    <row r="183" spans="1:4" ht="45">
      <c r="A183" s="113" t="s">
        <v>35</v>
      </c>
      <c r="B183" s="112" t="s">
        <v>195</v>
      </c>
      <c r="C183" s="116" t="s">
        <v>114</v>
      </c>
      <c r="D183" s="113"/>
    </row>
    <row r="184" spans="1:4" ht="30">
      <c r="A184" s="113" t="s">
        <v>38</v>
      </c>
      <c r="B184" s="112" t="s">
        <v>196</v>
      </c>
      <c r="C184" s="116" t="s">
        <v>114</v>
      </c>
      <c r="D184" s="113"/>
    </row>
    <row r="185" spans="1:4" ht="18" customHeight="1">
      <c r="A185" s="113" t="s">
        <v>40</v>
      </c>
      <c r="B185" s="112" t="s">
        <v>197</v>
      </c>
      <c r="C185" s="116" t="s">
        <v>114</v>
      </c>
      <c r="D185" s="113"/>
    </row>
    <row r="186" spans="1:4" ht="60">
      <c r="A186" s="113" t="s">
        <v>41</v>
      </c>
      <c r="B186" s="112" t="s">
        <v>172</v>
      </c>
      <c r="C186" s="116" t="s">
        <v>114</v>
      </c>
      <c r="D186" s="113"/>
    </row>
    <row r="187" spans="1:4" ht="45">
      <c r="A187" s="113" t="s">
        <v>42</v>
      </c>
      <c r="B187" s="112" t="s">
        <v>146</v>
      </c>
      <c r="C187" s="116" t="s">
        <v>114</v>
      </c>
      <c r="D187" s="113"/>
    </row>
    <row r="188" spans="1:4" ht="15">
      <c r="A188" s="113" t="s">
        <v>75</v>
      </c>
      <c r="B188" s="112" t="s">
        <v>147</v>
      </c>
      <c r="C188" s="116" t="s">
        <v>114</v>
      </c>
      <c r="D188" s="113"/>
    </row>
    <row r="189" spans="1:4" ht="38.25" customHeight="1">
      <c r="A189" s="120" t="s">
        <v>198</v>
      </c>
      <c r="B189" s="178" t="s">
        <v>123</v>
      </c>
      <c r="C189" s="179"/>
      <c r="D189" s="180"/>
    </row>
    <row r="190" spans="1:4" ht="45">
      <c r="A190" s="113" t="s">
        <v>0</v>
      </c>
      <c r="B190" s="112" t="s">
        <v>199</v>
      </c>
      <c r="C190" s="116" t="s">
        <v>114</v>
      </c>
      <c r="D190" s="113"/>
    </row>
    <row r="191" spans="1:4" ht="45">
      <c r="A191" s="113" t="s">
        <v>1</v>
      </c>
      <c r="B191" s="112" t="s">
        <v>200</v>
      </c>
      <c r="C191" s="116" t="s">
        <v>114</v>
      </c>
      <c r="D191" s="113"/>
    </row>
    <row r="192" spans="1:4" ht="48" customHeight="1">
      <c r="A192" s="113" t="s">
        <v>2</v>
      </c>
      <c r="B192" s="112" t="s">
        <v>249</v>
      </c>
      <c r="C192" s="116" t="s">
        <v>114</v>
      </c>
      <c r="D192" s="113"/>
    </row>
    <row r="193" spans="1:4" ht="15.75" customHeight="1">
      <c r="A193" s="113" t="s">
        <v>3</v>
      </c>
      <c r="B193" s="112" t="s">
        <v>139</v>
      </c>
      <c r="C193" s="116" t="s">
        <v>114</v>
      </c>
      <c r="D193" s="113"/>
    </row>
    <row r="194" spans="1:4" ht="15">
      <c r="A194" s="113" t="s">
        <v>17</v>
      </c>
      <c r="B194" s="112" t="s">
        <v>140</v>
      </c>
      <c r="C194" s="116" t="s">
        <v>114</v>
      </c>
      <c r="D194" s="113"/>
    </row>
    <row r="195" spans="1:4" ht="15">
      <c r="A195" s="113" t="s">
        <v>22</v>
      </c>
      <c r="B195" s="112" t="s">
        <v>136</v>
      </c>
      <c r="C195" s="116" t="s">
        <v>114</v>
      </c>
      <c r="D195" s="113"/>
    </row>
    <row r="196" spans="1:4" ht="30">
      <c r="A196" s="113" t="s">
        <v>4</v>
      </c>
      <c r="B196" s="112" t="s">
        <v>201</v>
      </c>
      <c r="C196" s="116" t="s">
        <v>114</v>
      </c>
      <c r="D196" s="113"/>
    </row>
    <row r="197" spans="1:4" ht="30">
      <c r="A197" s="113" t="s">
        <v>34</v>
      </c>
      <c r="B197" s="112" t="s">
        <v>202</v>
      </c>
      <c r="C197" s="117" t="s">
        <v>114</v>
      </c>
      <c r="D197" s="114"/>
    </row>
    <row r="198" spans="1:4" ht="15">
      <c r="A198" s="113" t="s">
        <v>35</v>
      </c>
      <c r="B198" s="112" t="s">
        <v>142</v>
      </c>
      <c r="C198" s="116" t="s">
        <v>114</v>
      </c>
      <c r="D198" s="113"/>
    </row>
    <row r="199" spans="1:4" ht="30">
      <c r="A199" s="113" t="s">
        <v>38</v>
      </c>
      <c r="B199" s="112" t="s">
        <v>203</v>
      </c>
      <c r="C199" s="116" t="s">
        <v>114</v>
      </c>
      <c r="D199" s="113"/>
    </row>
    <row r="200" spans="1:4" ht="30">
      <c r="A200" s="113" t="s">
        <v>40</v>
      </c>
      <c r="B200" s="112" t="s">
        <v>144</v>
      </c>
      <c r="C200" s="116" t="s">
        <v>114</v>
      </c>
      <c r="D200" s="113"/>
    </row>
    <row r="201" spans="1:4" ht="45">
      <c r="A201" s="113" t="s">
        <v>41</v>
      </c>
      <c r="B201" s="112" t="s">
        <v>204</v>
      </c>
      <c r="C201" s="116" t="s">
        <v>114</v>
      </c>
      <c r="D201" s="113"/>
    </row>
    <row r="202" spans="1:4" ht="60">
      <c r="A202" s="113" t="s">
        <v>42</v>
      </c>
      <c r="B202" s="112" t="s">
        <v>172</v>
      </c>
      <c r="C202" s="116" t="s">
        <v>114</v>
      </c>
      <c r="D202" s="113"/>
    </row>
    <row r="203" spans="1:4" ht="45">
      <c r="A203" s="113" t="s">
        <v>75</v>
      </c>
      <c r="B203" s="112" t="s">
        <v>146</v>
      </c>
      <c r="C203" s="116" t="s">
        <v>114</v>
      </c>
      <c r="D203" s="113"/>
    </row>
    <row r="204" spans="1:4" ht="15">
      <c r="A204" s="115" t="s">
        <v>77</v>
      </c>
      <c r="B204" s="112" t="s">
        <v>147</v>
      </c>
      <c r="C204" s="116" t="s">
        <v>114</v>
      </c>
      <c r="D204" s="80"/>
    </row>
    <row r="205" spans="1:4" ht="33" customHeight="1">
      <c r="A205" s="122" t="s">
        <v>205</v>
      </c>
      <c r="B205" s="181" t="s">
        <v>124</v>
      </c>
      <c r="C205" s="182"/>
      <c r="D205" s="183"/>
    </row>
    <row r="206" spans="1:4" ht="30">
      <c r="A206" s="113" t="s">
        <v>0</v>
      </c>
      <c r="B206" s="112" t="s">
        <v>207</v>
      </c>
      <c r="C206" s="116" t="s">
        <v>114</v>
      </c>
      <c r="D206" s="113"/>
    </row>
    <row r="207" spans="1:4" ht="45">
      <c r="A207" s="113" t="s">
        <v>1</v>
      </c>
      <c r="B207" s="112" t="s">
        <v>208</v>
      </c>
      <c r="C207" s="116" t="s">
        <v>114</v>
      </c>
      <c r="D207" s="113"/>
    </row>
    <row r="208" spans="1:4" ht="45.75" customHeight="1">
      <c r="A208" s="113" t="s">
        <v>2</v>
      </c>
      <c r="B208" s="112" t="s">
        <v>250</v>
      </c>
      <c r="C208" s="116" t="s">
        <v>114</v>
      </c>
      <c r="D208" s="113"/>
    </row>
    <row r="209" spans="1:4" ht="15">
      <c r="A209" s="113" t="s">
        <v>3</v>
      </c>
      <c r="B209" s="112" t="s">
        <v>139</v>
      </c>
      <c r="C209" s="116" t="s">
        <v>114</v>
      </c>
      <c r="D209" s="113"/>
    </row>
    <row r="210" spans="1:4" ht="15">
      <c r="A210" s="113" t="s">
        <v>17</v>
      </c>
      <c r="B210" s="112" t="s">
        <v>140</v>
      </c>
      <c r="C210" s="116" t="s">
        <v>114</v>
      </c>
      <c r="D210" s="113"/>
    </row>
    <row r="211" spans="1:4" ht="15">
      <c r="A211" s="113" t="s">
        <v>22</v>
      </c>
      <c r="B211" s="112" t="s">
        <v>136</v>
      </c>
      <c r="C211" s="116" t="s">
        <v>114</v>
      </c>
      <c r="D211" s="113"/>
    </row>
    <row r="212" spans="1:4" ht="30">
      <c r="A212" s="113" t="s">
        <v>4</v>
      </c>
      <c r="B212" s="112" t="s">
        <v>209</v>
      </c>
      <c r="C212" s="116" t="s">
        <v>114</v>
      </c>
      <c r="D212" s="113"/>
    </row>
    <row r="213" spans="1:4" ht="30">
      <c r="A213" s="113" t="s">
        <v>34</v>
      </c>
      <c r="B213" s="112" t="s">
        <v>138</v>
      </c>
      <c r="C213" s="117" t="s">
        <v>114</v>
      </c>
      <c r="D213" s="114"/>
    </row>
    <row r="214" spans="1:4" ht="30">
      <c r="A214" s="113" t="s">
        <v>35</v>
      </c>
      <c r="B214" s="112" t="s">
        <v>141</v>
      </c>
      <c r="C214" s="116" t="s">
        <v>114</v>
      </c>
      <c r="D214" s="113"/>
    </row>
    <row r="215" spans="1:4" ht="15">
      <c r="A215" s="113" t="s">
        <v>38</v>
      </c>
      <c r="B215" s="112" t="s">
        <v>142</v>
      </c>
      <c r="C215" s="116" t="s">
        <v>114</v>
      </c>
      <c r="D215" s="113"/>
    </row>
    <row r="216" spans="1:4" ht="30">
      <c r="A216" s="113" t="s">
        <v>40</v>
      </c>
      <c r="B216" s="112" t="s">
        <v>210</v>
      </c>
      <c r="C216" s="116" t="s">
        <v>114</v>
      </c>
      <c r="D216" s="113"/>
    </row>
    <row r="217" spans="1:4" ht="30">
      <c r="A217" s="113" t="s">
        <v>41</v>
      </c>
      <c r="B217" s="112" t="s">
        <v>154</v>
      </c>
      <c r="C217" s="116" t="s">
        <v>114</v>
      </c>
      <c r="D217" s="113"/>
    </row>
    <row r="218" spans="1:4" ht="30">
      <c r="A218" s="113" t="s">
        <v>42</v>
      </c>
      <c r="B218" s="112" t="s">
        <v>155</v>
      </c>
      <c r="C218" s="116" t="s">
        <v>114</v>
      </c>
      <c r="D218" s="113"/>
    </row>
    <row r="219" spans="1:4" ht="60">
      <c r="A219" s="113" t="s">
        <v>75</v>
      </c>
      <c r="B219" s="112" t="s">
        <v>166</v>
      </c>
      <c r="C219" s="116" t="s">
        <v>114</v>
      </c>
      <c r="D219" s="113"/>
    </row>
    <row r="220" spans="1:4" ht="45">
      <c r="A220" s="115" t="s">
        <v>77</v>
      </c>
      <c r="B220" s="112" t="s">
        <v>146</v>
      </c>
      <c r="C220" s="116" t="s">
        <v>114</v>
      </c>
      <c r="D220" s="80"/>
    </row>
    <row r="221" spans="1:12" s="79" customFormat="1" ht="15">
      <c r="A221" s="118" t="s">
        <v>78</v>
      </c>
      <c r="B221" s="112" t="s">
        <v>147</v>
      </c>
      <c r="C221" s="116" t="s">
        <v>114</v>
      </c>
      <c r="D221" s="80"/>
      <c r="L221" s="23"/>
    </row>
    <row r="222" spans="1:4" ht="36.75" customHeight="1">
      <c r="A222" s="122" t="s">
        <v>206</v>
      </c>
      <c r="B222" s="181" t="s">
        <v>125</v>
      </c>
      <c r="C222" s="182"/>
      <c r="D222" s="183"/>
    </row>
    <row r="223" spans="1:4" ht="30">
      <c r="A223" s="113" t="s">
        <v>0</v>
      </c>
      <c r="B223" s="112" t="s">
        <v>211</v>
      </c>
      <c r="C223" s="124" t="s">
        <v>114</v>
      </c>
      <c r="D223" s="113"/>
    </row>
    <row r="224" spans="1:4" ht="60">
      <c r="A224" s="113" t="s">
        <v>1</v>
      </c>
      <c r="B224" s="112" t="s">
        <v>212</v>
      </c>
      <c r="C224" s="124" t="s">
        <v>114</v>
      </c>
      <c r="D224" s="113"/>
    </row>
    <row r="225" spans="1:4" ht="46.5" customHeight="1">
      <c r="A225" s="113" t="s">
        <v>2</v>
      </c>
      <c r="B225" s="112" t="s">
        <v>251</v>
      </c>
      <c r="C225" s="124" t="s">
        <v>114</v>
      </c>
      <c r="D225" s="113"/>
    </row>
    <row r="226" spans="1:4" ht="15">
      <c r="A226" s="113" t="s">
        <v>3</v>
      </c>
      <c r="B226" s="112" t="s">
        <v>140</v>
      </c>
      <c r="C226" s="124" t="s">
        <v>114</v>
      </c>
      <c r="D226" s="113"/>
    </row>
    <row r="227" spans="1:4" ht="15">
      <c r="A227" s="113" t="s">
        <v>17</v>
      </c>
      <c r="B227" s="112" t="s">
        <v>136</v>
      </c>
      <c r="C227" s="124" t="s">
        <v>114</v>
      </c>
      <c r="D227" s="113"/>
    </row>
    <row r="228" spans="1:4" ht="30">
      <c r="A228" s="113" t="s">
        <v>22</v>
      </c>
      <c r="B228" s="112" t="s">
        <v>201</v>
      </c>
      <c r="C228" s="124" t="s">
        <v>114</v>
      </c>
      <c r="D228" s="113"/>
    </row>
    <row r="229" spans="1:4" ht="30">
      <c r="A229" s="113" t="s">
        <v>4</v>
      </c>
      <c r="B229" s="112" t="s">
        <v>202</v>
      </c>
      <c r="C229" s="124" t="s">
        <v>114</v>
      </c>
      <c r="D229" s="113"/>
    </row>
    <row r="230" spans="1:4" ht="15">
      <c r="A230" s="113" t="s">
        <v>34</v>
      </c>
      <c r="B230" s="112" t="s">
        <v>142</v>
      </c>
      <c r="C230" s="125" t="s">
        <v>114</v>
      </c>
      <c r="D230" s="114"/>
    </row>
    <row r="231" spans="1:4" ht="15">
      <c r="A231" s="113" t="s">
        <v>35</v>
      </c>
      <c r="B231" s="112" t="s">
        <v>213</v>
      </c>
      <c r="C231" s="124" t="s">
        <v>114</v>
      </c>
      <c r="D231" s="113"/>
    </row>
    <row r="232" spans="1:4" ht="30">
      <c r="A232" s="113" t="s">
        <v>38</v>
      </c>
      <c r="B232" s="112" t="s">
        <v>144</v>
      </c>
      <c r="C232" s="124" t="s">
        <v>114</v>
      </c>
      <c r="D232" s="113"/>
    </row>
    <row r="233" spans="1:4" ht="45">
      <c r="A233" s="113" t="s">
        <v>40</v>
      </c>
      <c r="B233" s="112" t="s">
        <v>204</v>
      </c>
      <c r="C233" s="124" t="s">
        <v>114</v>
      </c>
      <c r="D233" s="113"/>
    </row>
    <row r="234" spans="1:4" ht="60">
      <c r="A234" s="113" t="s">
        <v>41</v>
      </c>
      <c r="B234" s="112" t="s">
        <v>172</v>
      </c>
      <c r="C234" s="124" t="s">
        <v>114</v>
      </c>
      <c r="D234" s="113"/>
    </row>
    <row r="235" spans="1:4" ht="45">
      <c r="A235" s="113" t="s">
        <v>42</v>
      </c>
      <c r="B235" s="112" t="s">
        <v>146</v>
      </c>
      <c r="C235" s="124" t="s">
        <v>114</v>
      </c>
      <c r="D235" s="113"/>
    </row>
    <row r="236" spans="1:4" ht="15">
      <c r="A236" s="113" t="s">
        <v>75</v>
      </c>
      <c r="B236" s="112" t="s">
        <v>147</v>
      </c>
      <c r="C236" s="124" t="s">
        <v>114</v>
      </c>
      <c r="D236" s="113"/>
    </row>
    <row r="237" spans="1:2" ht="15.75">
      <c r="A237" s="133" t="s">
        <v>219</v>
      </c>
      <c r="B237" s="134"/>
    </row>
  </sheetData>
  <sheetProtection/>
  <mergeCells count="37">
    <mergeCell ref="I41:I46"/>
    <mergeCell ref="A48:J48"/>
    <mergeCell ref="J41:J46"/>
    <mergeCell ref="E50:G50"/>
    <mergeCell ref="E40:H40"/>
    <mergeCell ref="A41:A46"/>
    <mergeCell ref="B41:B46"/>
    <mergeCell ref="C41:C46"/>
    <mergeCell ref="F42:H42"/>
    <mergeCell ref="F43:H43"/>
    <mergeCell ref="D41:D46"/>
    <mergeCell ref="A52:E52"/>
    <mergeCell ref="F44:H44"/>
    <mergeCell ref="B73:D73"/>
    <mergeCell ref="B91:D91"/>
    <mergeCell ref="E49:G49"/>
    <mergeCell ref="F45:H45"/>
    <mergeCell ref="F46:H46"/>
    <mergeCell ref="F41:H41"/>
    <mergeCell ref="C40:D40"/>
    <mergeCell ref="H2:I2"/>
    <mergeCell ref="F4:G4"/>
    <mergeCell ref="H4:I4"/>
    <mergeCell ref="A20:D20"/>
    <mergeCell ref="A21:B21"/>
    <mergeCell ref="A39:I39"/>
    <mergeCell ref="B7:I7"/>
    <mergeCell ref="B189:D189"/>
    <mergeCell ref="B205:D205"/>
    <mergeCell ref="B222:D222"/>
    <mergeCell ref="A54:D54"/>
    <mergeCell ref="B106:D106"/>
    <mergeCell ref="B123:D123"/>
    <mergeCell ref="B140:D140"/>
    <mergeCell ref="B157:D157"/>
    <mergeCell ref="B174:D174"/>
    <mergeCell ref="B56:D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9" r:id="rId1"/>
  <headerFooter alignWithMargins="0">
    <oddFooter>&amp;C&amp;"Times New Roman,Normalny"Strona &amp;P</oddFooter>
  </headerFooter>
  <rowBreaks count="2" manualBreakCount="2">
    <brk id="20" max="9" man="1"/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9" customWidth="1"/>
    <col min="3" max="3" width="14.875" style="10" customWidth="1"/>
    <col min="4" max="4" width="28.375" style="9" customWidth="1"/>
    <col min="5" max="5" width="16.375" style="9" customWidth="1"/>
    <col min="6" max="6" width="15.875" style="9" customWidth="1"/>
    <col min="7" max="7" width="19.25390625" style="9" customWidth="1"/>
    <col min="8" max="8" width="18.25390625" style="9" customWidth="1"/>
    <col min="9" max="9" width="19.875" style="9" customWidth="1"/>
    <col min="10" max="10" width="8.00390625" style="9" customWidth="1"/>
    <col min="11" max="11" width="15.875" style="9" customWidth="1"/>
    <col min="12" max="12" width="15.875" style="6" customWidth="1"/>
    <col min="13" max="13" width="15.875" style="9" customWidth="1"/>
    <col min="14" max="15" width="14.25390625" style="9" customWidth="1"/>
    <col min="16" max="16384" width="9.125" style="9" customWidth="1"/>
  </cols>
  <sheetData>
    <row r="1" spans="1:15" ht="15">
      <c r="A1" s="18"/>
      <c r="B1" s="19" t="str">
        <f>'formularz oferty'!C4</f>
        <v>DFP.271.92.2024.ADB</v>
      </c>
      <c r="C1" s="20"/>
      <c r="D1" s="21"/>
      <c r="E1" s="21"/>
      <c r="F1" s="21"/>
      <c r="G1" s="21"/>
      <c r="H1" s="21"/>
      <c r="I1" s="22" t="s">
        <v>67</v>
      </c>
      <c r="N1" s="5"/>
      <c r="O1" s="5"/>
    </row>
    <row r="2" spans="1:9" ht="13.5" customHeight="1">
      <c r="A2" s="18"/>
      <c r="B2" s="21"/>
      <c r="C2" s="20"/>
      <c r="D2" s="21"/>
      <c r="E2" s="21"/>
      <c r="F2" s="21"/>
      <c r="G2" s="21"/>
      <c r="H2" s="192" t="s">
        <v>39</v>
      </c>
      <c r="I2" s="192"/>
    </row>
    <row r="3" spans="1:9" ht="15">
      <c r="A3" s="18"/>
      <c r="B3" s="21"/>
      <c r="C3" s="20"/>
      <c r="D3" s="21"/>
      <c r="E3" s="21"/>
      <c r="F3" s="21"/>
      <c r="G3" s="21"/>
      <c r="H3" s="20"/>
      <c r="I3" s="20"/>
    </row>
    <row r="4" spans="1:9" ht="13.5" customHeight="1">
      <c r="A4" s="18"/>
      <c r="B4" s="24" t="s">
        <v>11</v>
      </c>
      <c r="C4" s="25">
        <v>2</v>
      </c>
      <c r="D4" s="26" t="s">
        <v>37</v>
      </c>
      <c r="E4" s="27"/>
      <c r="F4" s="193"/>
      <c r="G4" s="193"/>
      <c r="H4" s="194"/>
      <c r="I4" s="194"/>
    </row>
    <row r="5" spans="1:9" ht="15">
      <c r="A5" s="18"/>
      <c r="B5" s="24"/>
      <c r="C5" s="28"/>
      <c r="D5" s="27"/>
      <c r="E5" s="12"/>
      <c r="F5" s="25"/>
      <c r="G5" s="12"/>
      <c r="H5" s="25"/>
      <c r="I5" s="29"/>
    </row>
    <row r="6" spans="1:10" s="7" customFormat="1" ht="51.75" customHeight="1">
      <c r="A6" s="30" t="s">
        <v>21</v>
      </c>
      <c r="B6" s="31" t="s">
        <v>46</v>
      </c>
      <c r="C6" s="129" t="s">
        <v>84</v>
      </c>
      <c r="D6" s="30" t="s">
        <v>85</v>
      </c>
      <c r="E6" s="12"/>
      <c r="F6" s="12"/>
      <c r="G6" s="12"/>
      <c r="H6" s="12"/>
      <c r="I6" s="21"/>
      <c r="J6" s="9"/>
    </row>
    <row r="7" spans="1:10" s="7" customFormat="1" ht="63" customHeight="1">
      <c r="A7" s="138" t="s">
        <v>0</v>
      </c>
      <c r="B7" s="139" t="s">
        <v>220</v>
      </c>
      <c r="C7" s="124" t="s">
        <v>224</v>
      </c>
      <c r="D7" s="124" t="s">
        <v>222</v>
      </c>
      <c r="E7" s="12"/>
      <c r="F7" s="12"/>
      <c r="G7" s="12"/>
      <c r="H7" s="12"/>
      <c r="I7" s="21"/>
      <c r="J7" s="9"/>
    </row>
    <row r="8" spans="1:10" s="7" customFormat="1" ht="63" customHeight="1">
      <c r="A8" s="140" t="s">
        <v>1</v>
      </c>
      <c r="B8" s="141" t="s">
        <v>237</v>
      </c>
      <c r="C8" s="117" t="s">
        <v>81</v>
      </c>
      <c r="D8" s="117" t="s">
        <v>223</v>
      </c>
      <c r="E8" s="126"/>
      <c r="F8" s="126"/>
      <c r="G8" s="126"/>
      <c r="H8" s="126"/>
      <c r="I8" s="127"/>
      <c r="J8" s="11"/>
    </row>
    <row r="9" spans="1:10" s="7" customFormat="1" ht="17.25" customHeight="1">
      <c r="A9" s="231"/>
      <c r="B9" s="231"/>
      <c r="C9" s="231"/>
      <c r="D9" s="231"/>
      <c r="E9" s="12"/>
      <c r="F9" s="12"/>
      <c r="G9" s="12"/>
      <c r="H9" s="12"/>
      <c r="I9" s="21"/>
      <c r="J9" s="9"/>
    </row>
    <row r="10" spans="1:12" ht="18.75" customHeight="1">
      <c r="A10" s="196" t="s">
        <v>45</v>
      </c>
      <c r="B10" s="196"/>
      <c r="C10" s="34"/>
      <c r="D10" s="34"/>
      <c r="E10" s="34"/>
      <c r="F10" s="35"/>
      <c r="G10" s="35"/>
      <c r="H10" s="35"/>
      <c r="I10" s="35"/>
      <c r="L10" s="9"/>
    </row>
    <row r="11" spans="1:12" ht="60" customHeight="1">
      <c r="A11" s="30" t="s">
        <v>21</v>
      </c>
      <c r="B11" s="31" t="s">
        <v>33</v>
      </c>
      <c r="C11" s="36" t="s">
        <v>36</v>
      </c>
      <c r="D11" s="31" t="s">
        <v>44</v>
      </c>
      <c r="E11" s="31" t="s">
        <v>47</v>
      </c>
      <c r="F11" s="31" t="s">
        <v>50</v>
      </c>
      <c r="G11" s="31" t="s">
        <v>51</v>
      </c>
      <c r="H11" s="30" t="s">
        <v>71</v>
      </c>
      <c r="I11" s="30" t="s">
        <v>72</v>
      </c>
      <c r="L11" s="9"/>
    </row>
    <row r="12" spans="1:12" ht="15">
      <c r="A12" s="37" t="s">
        <v>0</v>
      </c>
      <c r="B12" s="38" t="s">
        <v>49</v>
      </c>
      <c r="C12" s="39"/>
      <c r="D12" s="40"/>
      <c r="E12" s="41"/>
      <c r="F12" s="41"/>
      <c r="G12" s="41"/>
      <c r="H12" s="42"/>
      <c r="I12" s="43">
        <f>ROUND(ROUND(H12,2)*F12,2)</f>
        <v>0</v>
      </c>
      <c r="L12" s="9"/>
    </row>
    <row r="13" spans="1:12" ht="15">
      <c r="A13" s="37" t="s">
        <v>1</v>
      </c>
      <c r="B13" s="38"/>
      <c r="C13" s="39"/>
      <c r="D13" s="40"/>
      <c r="E13" s="41"/>
      <c r="F13" s="41"/>
      <c r="G13" s="41"/>
      <c r="H13" s="42"/>
      <c r="I13" s="43">
        <f>ROUND(ROUND(H13,2)*F13,2)</f>
        <v>0</v>
      </c>
      <c r="L13" s="9"/>
    </row>
    <row r="14" spans="1:12" ht="15">
      <c r="A14" s="37" t="s">
        <v>2</v>
      </c>
      <c r="B14" s="38"/>
      <c r="C14" s="39"/>
      <c r="D14" s="40"/>
      <c r="E14" s="41"/>
      <c r="F14" s="41"/>
      <c r="G14" s="41"/>
      <c r="H14" s="42"/>
      <c r="I14" s="43">
        <f>ROUND(ROUND(H14,2)*F14,2)</f>
        <v>0</v>
      </c>
      <c r="L14" s="9"/>
    </row>
    <row r="15" spans="1:9" s="11" customFormat="1" ht="15">
      <c r="A15" s="37" t="s">
        <v>3</v>
      </c>
      <c r="B15" s="38"/>
      <c r="C15" s="39"/>
      <c r="D15" s="40"/>
      <c r="E15" s="41"/>
      <c r="F15" s="41"/>
      <c r="G15" s="41"/>
      <c r="H15" s="42"/>
      <c r="I15" s="43">
        <f>ROUND(ROUND(H15,2)*F15,2)</f>
        <v>0</v>
      </c>
    </row>
    <row r="16" spans="1:12" ht="15">
      <c r="A16" s="37" t="s">
        <v>48</v>
      </c>
      <c r="B16" s="38"/>
      <c r="C16" s="39"/>
      <c r="D16" s="40"/>
      <c r="E16" s="41"/>
      <c r="F16" s="41"/>
      <c r="G16" s="41"/>
      <c r="H16" s="42"/>
      <c r="I16" s="43">
        <f>ROUND(ROUND(H16,2)*F16,2)</f>
        <v>0</v>
      </c>
      <c r="L16" s="9"/>
    </row>
    <row r="17" spans="1:12" ht="13.5" customHeight="1">
      <c r="A17" s="12"/>
      <c r="B17" s="12"/>
      <c r="C17" s="12"/>
      <c r="D17" s="12"/>
      <c r="E17" s="12"/>
      <c r="F17" s="12"/>
      <c r="G17" s="12"/>
      <c r="H17" s="44" t="s">
        <v>68</v>
      </c>
      <c r="I17" s="45">
        <f>SUM(I12:I16)</f>
        <v>0</v>
      </c>
      <c r="L17" s="9"/>
    </row>
    <row r="18" spans="1:12" ht="64.5" customHeight="1">
      <c r="A18" s="197" t="s">
        <v>73</v>
      </c>
      <c r="B18" s="197"/>
      <c r="C18" s="197"/>
      <c r="D18" s="197"/>
      <c r="E18" s="197"/>
      <c r="F18" s="197"/>
      <c r="G18" s="197"/>
      <c r="H18" s="197"/>
      <c r="I18" s="197"/>
      <c r="L18" s="9"/>
    </row>
    <row r="19" spans="1:12" ht="15">
      <c r="A19" s="46"/>
      <c r="B19" s="46"/>
      <c r="C19" s="46"/>
      <c r="D19" s="46"/>
      <c r="E19" s="46"/>
      <c r="F19" s="46"/>
      <c r="G19" s="46"/>
      <c r="H19" s="46"/>
      <c r="I19" s="46"/>
      <c r="L19" s="9"/>
    </row>
    <row r="20" spans="1:4" ht="31.5">
      <c r="A20" s="137" t="s">
        <v>112</v>
      </c>
      <c r="B20" s="137" t="s">
        <v>214</v>
      </c>
      <c r="C20" s="137" t="s">
        <v>113</v>
      </c>
      <c r="D20" s="137" t="s">
        <v>215</v>
      </c>
    </row>
    <row r="21" spans="1:4" ht="15">
      <c r="A21" s="146" t="s">
        <v>132</v>
      </c>
      <c r="B21" s="181" t="s">
        <v>225</v>
      </c>
      <c r="C21" s="182"/>
      <c r="D21" s="183"/>
    </row>
    <row r="22" spans="1:4" ht="30">
      <c r="A22" s="143" t="s">
        <v>0</v>
      </c>
      <c r="B22" s="112" t="s">
        <v>226</v>
      </c>
      <c r="C22" s="116" t="s">
        <v>114</v>
      </c>
      <c r="D22" s="113"/>
    </row>
    <row r="23" spans="1:12" s="11" customFormat="1" ht="25.5" customHeight="1">
      <c r="A23" s="143" t="s">
        <v>148</v>
      </c>
      <c r="B23" s="228" t="s">
        <v>221</v>
      </c>
      <c r="C23" s="229"/>
      <c r="D23" s="230"/>
      <c r="L23" s="6"/>
    </row>
    <row r="24" spans="1:12" s="11" customFormat="1" ht="30">
      <c r="A24" s="143" t="s">
        <v>0</v>
      </c>
      <c r="B24" s="112" t="s">
        <v>227</v>
      </c>
      <c r="C24" s="116" t="s">
        <v>114</v>
      </c>
      <c r="D24" s="113"/>
      <c r="L24" s="6"/>
    </row>
    <row r="25" spans="1:12" s="11" customFormat="1" ht="23.25" customHeight="1">
      <c r="A25" s="143" t="s">
        <v>1</v>
      </c>
      <c r="B25" s="112" t="s">
        <v>233</v>
      </c>
      <c r="C25" s="116" t="s">
        <v>114</v>
      </c>
      <c r="D25" s="113"/>
      <c r="L25" s="6"/>
    </row>
    <row r="26" spans="1:4" ht="60.75" customHeight="1">
      <c r="A26" s="143" t="s">
        <v>2</v>
      </c>
      <c r="B26" s="141" t="s">
        <v>228</v>
      </c>
      <c r="C26" s="116" t="s">
        <v>114</v>
      </c>
      <c r="D26" s="113"/>
    </row>
    <row r="27" spans="1:4" ht="45">
      <c r="A27" s="143" t="s">
        <v>3</v>
      </c>
      <c r="B27" s="141" t="s">
        <v>229</v>
      </c>
      <c r="C27" s="144" t="s">
        <v>114</v>
      </c>
      <c r="D27" s="145"/>
    </row>
    <row r="28" spans="1:12" s="11" customFormat="1" ht="45">
      <c r="A28" s="143" t="s">
        <v>17</v>
      </c>
      <c r="B28" s="141" t="s">
        <v>230</v>
      </c>
      <c r="C28" s="116" t="s">
        <v>114</v>
      </c>
      <c r="D28" s="145"/>
      <c r="L28" s="6"/>
    </row>
    <row r="29" spans="1:12" s="11" customFormat="1" ht="45">
      <c r="A29" s="143" t="s">
        <v>22</v>
      </c>
      <c r="B29" s="141" t="s">
        <v>231</v>
      </c>
      <c r="C29" s="116" t="s">
        <v>114</v>
      </c>
      <c r="D29" s="145"/>
      <c r="L29" s="6"/>
    </row>
    <row r="30" spans="1:12" s="11" customFormat="1" ht="23.25" customHeight="1">
      <c r="A30" s="143" t="s">
        <v>4</v>
      </c>
      <c r="B30" s="112" t="s">
        <v>232</v>
      </c>
      <c r="C30" s="116" t="s">
        <v>114</v>
      </c>
      <c r="D30" s="145"/>
      <c r="L30" s="6"/>
    </row>
    <row r="31" spans="1:3" ht="15.75">
      <c r="A31" s="142" t="s">
        <v>219</v>
      </c>
      <c r="B31" s="134"/>
      <c r="C31" s="128"/>
    </row>
  </sheetData>
  <sheetProtection/>
  <mergeCells count="8">
    <mergeCell ref="B23:D23"/>
    <mergeCell ref="B21:D21"/>
    <mergeCell ref="H2:I2"/>
    <mergeCell ref="F4:G4"/>
    <mergeCell ref="H4:I4"/>
    <mergeCell ref="A9:D9"/>
    <mergeCell ref="A10:B10"/>
    <mergeCell ref="A18:I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2022-02-28T07:45:47Z</cp:lastPrinted>
  <dcterms:created xsi:type="dcterms:W3CDTF">2003-05-16T10:10:29Z</dcterms:created>
  <dcterms:modified xsi:type="dcterms:W3CDTF">2024-06-11T06:34:52Z</dcterms:modified>
  <cp:category/>
  <cp:version/>
  <cp:contentType/>
  <cp:contentStatus/>
</cp:coreProperties>
</file>