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afal.cisek\Documents\Zagospodarowanie 2023\Przetargi 2023\12 Usługi leśne 2024 - drugi\Załączniki SWZ\Zał. 1 Formularz ofertowy\"/>
    </mc:Choice>
  </mc:AlternateContent>
  <bookViews>
    <workbookView xWindow="-120" yWindow="-120" windowWidth="29040" windowHeight="15840"/>
  </bookViews>
  <sheets>
    <sheet name="Formularz ofertowy" sheetId="3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1" i="3" l="1"/>
  <c r="K81" i="3" s="1"/>
  <c r="L88" i="3"/>
  <c r="K88" i="3" s="1"/>
  <c r="L83" i="3"/>
  <c r="K83" i="3" s="1"/>
  <c r="L72" i="3"/>
  <c r="K72" i="3" s="1"/>
  <c r="L67" i="3"/>
  <c r="K67" i="3" s="1"/>
  <c r="L61" i="3"/>
  <c r="K61" i="3" s="1"/>
  <c r="I88" i="3"/>
  <c r="I87" i="3"/>
  <c r="L87" i="3" s="1"/>
  <c r="K87" i="3" s="1"/>
  <c r="I86" i="3"/>
  <c r="L86" i="3" s="1"/>
  <c r="K86" i="3" s="1"/>
  <c r="I85" i="3"/>
  <c r="L85" i="3" s="1"/>
  <c r="K85" i="3" s="1"/>
  <c r="I84" i="3"/>
  <c r="L84" i="3" s="1"/>
  <c r="K84" i="3" s="1"/>
  <c r="I83" i="3"/>
  <c r="I82" i="3"/>
  <c r="L82" i="3" s="1"/>
  <c r="K82" i="3" s="1"/>
  <c r="I81" i="3"/>
  <c r="I80" i="3"/>
  <c r="L80" i="3" s="1"/>
  <c r="K80" i="3" s="1"/>
  <c r="I79" i="3"/>
  <c r="L79" i="3" s="1"/>
  <c r="K79" i="3" s="1"/>
  <c r="I78" i="3"/>
  <c r="L78" i="3" s="1"/>
  <c r="K78" i="3" s="1"/>
  <c r="I77" i="3"/>
  <c r="L77" i="3" s="1"/>
  <c r="K77" i="3" s="1"/>
  <c r="I76" i="3"/>
  <c r="L76" i="3" s="1"/>
  <c r="K76" i="3" s="1"/>
  <c r="I75" i="3"/>
  <c r="L75" i="3" s="1"/>
  <c r="K75" i="3" s="1"/>
  <c r="I74" i="3"/>
  <c r="L74" i="3" s="1"/>
  <c r="K74" i="3" s="1"/>
  <c r="I73" i="3"/>
  <c r="L73" i="3" s="1"/>
  <c r="K73" i="3" s="1"/>
  <c r="I72" i="3"/>
  <c r="I71" i="3"/>
  <c r="L71" i="3" s="1"/>
  <c r="K71" i="3" s="1"/>
  <c r="I70" i="3"/>
  <c r="L70" i="3" s="1"/>
  <c r="K70" i="3" s="1"/>
  <c r="I69" i="3"/>
  <c r="L69" i="3" s="1"/>
  <c r="K69" i="3" s="1"/>
  <c r="I68" i="3"/>
  <c r="L68" i="3" s="1"/>
  <c r="K68" i="3" s="1"/>
  <c r="I67" i="3"/>
  <c r="I66" i="3"/>
  <c r="L66" i="3" s="1"/>
  <c r="K66" i="3" s="1"/>
  <c r="I65" i="3"/>
  <c r="L65" i="3" s="1"/>
  <c r="K65" i="3" s="1"/>
  <c r="I64" i="3"/>
  <c r="L64" i="3" s="1"/>
  <c r="K64" i="3" s="1"/>
  <c r="I63" i="3"/>
  <c r="L63" i="3" s="1"/>
  <c r="K63" i="3" s="1"/>
  <c r="I62" i="3"/>
  <c r="L62" i="3" s="1"/>
  <c r="K62" i="3" s="1"/>
  <c r="I61" i="3"/>
  <c r="I60" i="3"/>
  <c r="L60" i="3" s="1"/>
  <c r="K60" i="3" s="1"/>
  <c r="I59" i="3"/>
  <c r="L59" i="3" s="1"/>
  <c r="K59" i="3" s="1"/>
  <c r="I58" i="3"/>
  <c r="L58" i="3" s="1"/>
  <c r="K58" i="3" s="1"/>
  <c r="I55" i="3"/>
  <c r="L55" i="3" s="1"/>
  <c r="K55" i="3" s="1"/>
  <c r="I50" i="3"/>
  <c r="L50" i="3" s="1"/>
  <c r="K50" i="3" s="1"/>
  <c r="I49" i="3"/>
  <c r="L49" i="3" s="1"/>
  <c r="K49" i="3" s="1"/>
  <c r="I44" i="3"/>
  <c r="L44" i="3" s="1"/>
  <c r="K44" i="3" s="1"/>
  <c r="I43" i="3"/>
  <c r="L43" i="3" s="1"/>
  <c r="K43" i="3" s="1"/>
  <c r="I38" i="3"/>
  <c r="L38" i="3" s="1"/>
  <c r="K38" i="3" s="1"/>
  <c r="I37" i="3"/>
  <c r="L37" i="3" s="1"/>
  <c r="K37" i="3" s="1"/>
  <c r="I32" i="3"/>
  <c r="L32" i="3" s="1"/>
  <c r="F90" i="3" l="1"/>
  <c r="F91" i="3"/>
  <c r="K32" i="3"/>
</calcChain>
</file>

<file path=xl/sharedStrings.xml><?xml version="1.0" encoding="utf-8"?>
<sst xmlns="http://schemas.openxmlformats.org/spreadsheetml/2006/main" count="255" uniqueCount="150">
  <si>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</si>
  <si>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</si>
  <si>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</si>
  <si>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</si>
  <si>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</si>
  <si>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</si>
  <si>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</si>
  <si>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</si>
  <si>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</si>
  <si>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</si>
  <si>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</si>
  <si>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</si>
  <si>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</si>
  <si>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</si>
  <si>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</si>
  <si>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</si>
  <si>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</si>
  <si>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</si>
  <si>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</si>
  <si>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</si>
  <si>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</si>
  <si>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>M3P</t>
  </si>
  <si>
    <t xml:space="preserve"> 52</t>
  </si>
  <si>
    <t>WYK-TAL40</t>
  </si>
  <si>
    <t>Zdarcie pokrywy na talerzach 40 cm x 40 cm</t>
  </si>
  <si>
    <t>TSZT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</si>
  <si>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</si>
  <si>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</si>
  <si>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</si>
  <si>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</si>
  <si>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</si>
  <si>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</si>
  <si>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</si>
  <si>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</si>
  <si>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</si>
  <si>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</si>
  <si>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</si>
  <si>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</si>
  <si>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</si>
  <si>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</si>
  <si>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</si>
  <si>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</si>
  <si>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</si>
  <si>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</si>
  <si>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113</t>
  </si>
  <si>
    <t>MOT-TAL</t>
  </si>
  <si>
    <t>Zniszczenie chwastów (zmotyczenie) wokół sadzonek na talerzach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</si>
  <si>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</si>
  <si>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</si>
  <si>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</si>
  <si>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</si>
  <si>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</si>
  <si>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</si>
  <si>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</si>
  <si>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</si>
  <si>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</si>
  <si>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</si>
  <si>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</si>
  <si>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</si>
  <si>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</si>
  <si>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</si>
  <si>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</si>
  <si>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</si>
  <si>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</si>
  <si>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</si>
  <si>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126</t>
  </si>
  <si>
    <t>OPR-OCHRO</t>
  </si>
  <si>
    <t>Chemiczna ochrona roślin opryskiwaczem ręcznym</t>
  </si>
  <si>
    <t>135</t>
  </si>
  <si>
    <t>PUŁ-WT</t>
  </si>
  <si>
    <t>Wykładanie pułapek na szkodniki wtórne</t>
  </si>
  <si>
    <t>SZT</t>
  </si>
  <si>
    <t>143</t>
  </si>
  <si>
    <t>SZUK-10G</t>
  </si>
  <si>
    <t>Próbne poszukiwanie owadów w ściole metodą 10 powierzchni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</si>
  <si>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</si>
  <si>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</si>
  <si>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</si>
  <si>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</si>
  <si>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</si>
  <si>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</si>
  <si>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</si>
  <si>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</si>
  <si>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</si>
  <si>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</si>
  <si>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</si>
  <si>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</si>
  <si>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</si>
  <si>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</si>
  <si>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</si>
  <si>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</si>
  <si>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</si>
  <si>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</si>
  <si>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</si>
  <si>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</si>
  <si>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</si>
  <si>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</si>
  <si>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</si>
  <si>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157</t>
  </si>
  <si>
    <t>PORZ-STOS</t>
  </si>
  <si>
    <t>Wynoszenie i układanie pozostałości w stosy niewymiarowe</t>
  </si>
  <si>
    <t>166</t>
  </si>
  <si>
    <t>DRZ-ZGRYZ</t>
  </si>
  <si>
    <t>Wykładanie drzew zgryzowych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</si>
  <si>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</si>
  <si>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</si>
  <si>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</si>
  <si>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</si>
  <si>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</si>
  <si>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</si>
  <si>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</si>
  <si>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</si>
  <si>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</si>
  <si>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</si>
  <si>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</si>
  <si>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</si>
  <si>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</si>
  <si>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</si>
  <si>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</si>
  <si>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</si>
  <si>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</si>
  <si>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</si>
  <si>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</si>
  <si>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</si>
  <si>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</si>
  <si>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</si>
  <si>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</si>
  <si>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</si>
  <si>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</si>
  <si>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</si>
  <si>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</si>
  <si>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</si>
  <si>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</si>
  <si>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</si>
  <si>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</si>
  <si>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</si>
  <si>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</si>
  <si>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</si>
  <si>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</si>
  <si>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</si>
  <si>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</si>
  <si>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właściwe)*: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</si>
  <si>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</si>
  <si>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</si>
  <si>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</si>
  <si>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</si>
  <si>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</si>
  <si>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</si>
  <si>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</si>
  <si>
    <t>Odpowiadając na ogłoszenie o przetargu nieograniczonym na „Wykonywanie usług z zakresu gospodarki leśnej na terenie Nadleśnictwa Oleszyce w roku 2024 - drugie postępowanie''  składamy niniejszym ofertę na Pakiet 4 – Usługi z zakresu gospodarki leśnej w Leśnictwie Zabiała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</si>
</sst>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/>
    </xf>
    <xf numFmtId="49" fontId="5" fillId="3" borderId="4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30"/>
  <sheetViews>
    <sheetView tabSelected="1" topLeftCell="A4" workbookViewId="0">
      <selection activeCell="U26" sqref="U2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133</v>
      </c>
      <c r="J2" s="12"/>
      <c r="K2" s="12"/>
      <c r="L2" s="12"/>
      <c r="M2" s="12"/>
      <c r="N2" s="12"/>
      <c r="O2" s="12"/>
    </row>
    <row r="3" spans="2:15" s="1" customFormat="1" ht="28.7" customHeight="1" x14ac:dyDescent="0.2"/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/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/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18" t="s">
        <v>118</v>
      </c>
      <c r="C10" s="18"/>
      <c r="D10" s="18"/>
    </row>
    <row r="11" spans="2:15" s="1" customFormat="1" ht="12.2" customHeight="1" x14ac:dyDescent="0.2">
      <c r="B11" s="18"/>
      <c r="C11" s="18"/>
      <c r="D11" s="18"/>
      <c r="G11" s="17"/>
      <c r="H11" s="17"/>
      <c r="I11" s="17"/>
      <c r="J11" s="17"/>
      <c r="K11" s="17"/>
      <c r="L11" s="17"/>
      <c r="M11" s="17"/>
      <c r="N11" s="17"/>
    </row>
    <row r="12" spans="2:15" s="1" customFormat="1" ht="7.9" customHeight="1" x14ac:dyDescent="0.2">
      <c r="G12" s="17"/>
      <c r="H12" s="17"/>
      <c r="I12" s="17"/>
      <c r="J12" s="17"/>
      <c r="K12" s="17"/>
      <c r="L12" s="17"/>
      <c r="M12" s="17"/>
      <c r="N12" s="17"/>
    </row>
    <row r="13" spans="2:15" s="1" customFormat="1" ht="20.25" customHeight="1" x14ac:dyDescent="0.2"/>
    <row r="14" spans="2:15" s="1" customFormat="1" ht="24" customHeight="1" x14ac:dyDescent="0.2">
      <c r="E14" s="16" t="s">
        <v>134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9" t="s">
        <v>119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120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121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122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21" t="s">
        <v>149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65" customHeight="1" x14ac:dyDescent="0.2"/>
    <row r="26" spans="2:13" s="1" customFormat="1" ht="50.1" customHeight="1" x14ac:dyDescent="0.2">
      <c r="B26" s="19" t="s">
        <v>143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123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3" t="s">
        <v>144</v>
      </c>
      <c r="M31" s="13"/>
    </row>
    <row r="32" spans="2:13" s="1" customFormat="1" ht="19.7" customHeight="1" x14ac:dyDescent="0.2">
      <c r="B32" s="5">
        <v>1</v>
      </c>
      <c r="C32" s="6" t="s">
        <v>14</v>
      </c>
      <c r="D32" s="6" t="s">
        <v>15</v>
      </c>
      <c r="E32" s="7" t="s">
        <v>16</v>
      </c>
      <c r="F32" s="6" t="s">
        <v>13</v>
      </c>
      <c r="G32" s="8">
        <v>810</v>
      </c>
      <c r="H32" s="10"/>
      <c r="I32" s="10">
        <f>H32*G32</f>
        <v>0</v>
      </c>
      <c r="J32" s="5">
        <v>8</v>
      </c>
      <c r="K32" s="10">
        <f>L32-I32</f>
        <v>0</v>
      </c>
      <c r="L32" s="11">
        <f>I32*1.08</f>
        <v>0</v>
      </c>
      <c r="M32" s="11"/>
    </row>
    <row r="33" spans="2:13" s="1" customFormat="1" ht="3.2" customHeight="1" x14ac:dyDescent="0.2"/>
    <row r="34" spans="2:13" s="1" customFormat="1" ht="18.2" customHeight="1" x14ac:dyDescent="0.2">
      <c r="B34" s="15" t="s">
        <v>124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3" t="s">
        <v>144</v>
      </c>
      <c r="M36" s="13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972</v>
      </c>
      <c r="H37" s="10"/>
      <c r="I37" s="10">
        <f t="shared" ref="I37:I38" si="0">H37*G37</f>
        <v>0</v>
      </c>
      <c r="J37" s="5">
        <v>8</v>
      </c>
      <c r="K37" s="10">
        <f t="shared" ref="K37:K38" si="1">L37-I37</f>
        <v>0</v>
      </c>
      <c r="L37" s="11">
        <f t="shared" ref="L37:L38" si="2">I37*1.08</f>
        <v>0</v>
      </c>
      <c r="M37" s="11"/>
    </row>
    <row r="38" spans="2:13" s="1" customFormat="1" ht="19.7" customHeight="1" x14ac:dyDescent="0.2">
      <c r="B38" s="5">
        <v>3</v>
      </c>
      <c r="C38" s="6" t="s">
        <v>14</v>
      </c>
      <c r="D38" s="6" t="s">
        <v>15</v>
      </c>
      <c r="E38" s="7" t="s">
        <v>16</v>
      </c>
      <c r="F38" s="6" t="s">
        <v>13</v>
      </c>
      <c r="G38" s="8">
        <v>214</v>
      </c>
      <c r="H38" s="10"/>
      <c r="I38" s="10">
        <f t="shared" si="0"/>
        <v>0</v>
      </c>
      <c r="J38" s="5">
        <v>8</v>
      </c>
      <c r="K38" s="10">
        <f t="shared" si="1"/>
        <v>0</v>
      </c>
      <c r="L38" s="11">
        <f t="shared" si="2"/>
        <v>0</v>
      </c>
      <c r="M38" s="11"/>
    </row>
    <row r="39" spans="2:13" s="1" customFormat="1" ht="3.2" customHeight="1" x14ac:dyDescent="0.2"/>
    <row r="40" spans="2:13" s="1" customFormat="1" ht="18.2" customHeight="1" x14ac:dyDescent="0.2">
      <c r="B40" s="15" t="s">
        <v>125</v>
      </c>
      <c r="C40" s="15"/>
      <c r="D40" s="15"/>
      <c r="E40" s="15"/>
      <c r="F40" s="15"/>
      <c r="G40" s="15"/>
      <c r="H40" s="15"/>
      <c r="I40" s="15"/>
      <c r="J40" s="15"/>
      <c r="K40" s="15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3" t="s">
        <v>144</v>
      </c>
      <c r="M42" s="13"/>
    </row>
    <row r="43" spans="2:13" s="1" customFormat="1" ht="19.7" customHeight="1" x14ac:dyDescent="0.2">
      <c r="B43" s="5">
        <v>4</v>
      </c>
      <c r="C43" s="6" t="s">
        <v>10</v>
      </c>
      <c r="D43" s="6" t="s">
        <v>11</v>
      </c>
      <c r="E43" s="7" t="s">
        <v>12</v>
      </c>
      <c r="F43" s="6" t="s">
        <v>13</v>
      </c>
      <c r="G43" s="8">
        <v>465</v>
      </c>
      <c r="H43" s="10"/>
      <c r="I43" s="10">
        <f t="shared" ref="I43:I44" si="3">H43*G43</f>
        <v>0</v>
      </c>
      <c r="J43" s="5">
        <v>8</v>
      </c>
      <c r="K43" s="10">
        <f t="shared" ref="K43:K44" si="4">L43-I43</f>
        <v>0</v>
      </c>
      <c r="L43" s="11">
        <f t="shared" ref="L43:L44" si="5">I43*1.08</f>
        <v>0</v>
      </c>
      <c r="M43" s="11"/>
    </row>
    <row r="44" spans="2:13" s="1" customFormat="1" ht="19.7" customHeight="1" x14ac:dyDescent="0.2">
      <c r="B44" s="5">
        <v>5</v>
      </c>
      <c r="C44" s="6" t="s">
        <v>14</v>
      </c>
      <c r="D44" s="6" t="s">
        <v>15</v>
      </c>
      <c r="E44" s="7" t="s">
        <v>16</v>
      </c>
      <c r="F44" s="6" t="s">
        <v>13</v>
      </c>
      <c r="G44" s="8">
        <v>1033</v>
      </c>
      <c r="H44" s="10"/>
      <c r="I44" s="10">
        <f t="shared" si="3"/>
        <v>0</v>
      </c>
      <c r="J44" s="5">
        <v>8</v>
      </c>
      <c r="K44" s="10">
        <f t="shared" si="4"/>
        <v>0</v>
      </c>
      <c r="L44" s="11">
        <f t="shared" si="5"/>
        <v>0</v>
      </c>
      <c r="M44" s="11"/>
    </row>
    <row r="45" spans="2:13" s="1" customFormat="1" ht="3.2" customHeight="1" x14ac:dyDescent="0.2"/>
    <row r="46" spans="2:13" s="1" customFormat="1" ht="18.2" customHeight="1" x14ac:dyDescent="0.2">
      <c r="B46" s="15" t="s">
        <v>126</v>
      </c>
      <c r="C46" s="15"/>
      <c r="D46" s="15"/>
      <c r="E46" s="15"/>
      <c r="F46" s="15"/>
      <c r="G46" s="15"/>
      <c r="H46" s="15"/>
      <c r="I46" s="15"/>
      <c r="J46" s="15"/>
      <c r="K46" s="15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3" t="s">
        <v>144</v>
      </c>
      <c r="M48" s="13"/>
    </row>
    <row r="49" spans="2:13" s="1" customFormat="1" ht="19.7" customHeight="1" x14ac:dyDescent="0.2">
      <c r="B49" s="5">
        <v>6</v>
      </c>
      <c r="C49" s="6" t="s">
        <v>10</v>
      </c>
      <c r="D49" s="6" t="s">
        <v>11</v>
      </c>
      <c r="E49" s="7" t="s">
        <v>12</v>
      </c>
      <c r="F49" s="6" t="s">
        <v>13</v>
      </c>
      <c r="G49" s="8">
        <v>263</v>
      </c>
      <c r="H49" s="10"/>
      <c r="I49" s="10">
        <f t="shared" ref="I49:I50" si="6">H49*G49</f>
        <v>0</v>
      </c>
      <c r="J49" s="5">
        <v>8</v>
      </c>
      <c r="K49" s="10">
        <f t="shared" ref="K49:K50" si="7">L49-I49</f>
        <v>0</v>
      </c>
      <c r="L49" s="11">
        <f t="shared" ref="L49:L50" si="8">I49*1.08</f>
        <v>0</v>
      </c>
      <c r="M49" s="11"/>
    </row>
    <row r="50" spans="2:13" s="1" customFormat="1" ht="19.7" customHeight="1" x14ac:dyDescent="0.2">
      <c r="B50" s="5">
        <v>7</v>
      </c>
      <c r="C50" s="6" t="s">
        <v>14</v>
      </c>
      <c r="D50" s="6" t="s">
        <v>15</v>
      </c>
      <c r="E50" s="7" t="s">
        <v>16</v>
      </c>
      <c r="F50" s="6" t="s">
        <v>13</v>
      </c>
      <c r="G50" s="8">
        <v>65</v>
      </c>
      <c r="H50" s="10"/>
      <c r="I50" s="10">
        <f t="shared" si="6"/>
        <v>0</v>
      </c>
      <c r="J50" s="5">
        <v>8</v>
      </c>
      <c r="K50" s="10">
        <f t="shared" si="7"/>
        <v>0</v>
      </c>
      <c r="L50" s="11">
        <f t="shared" si="8"/>
        <v>0</v>
      </c>
      <c r="M50" s="11"/>
    </row>
    <row r="51" spans="2:13" s="1" customFormat="1" ht="3.2" customHeight="1" x14ac:dyDescent="0.2"/>
    <row r="52" spans="2:13" s="1" customFormat="1" ht="18.2" customHeight="1" x14ac:dyDescent="0.2">
      <c r="B52" s="15" t="s">
        <v>127</v>
      </c>
      <c r="C52" s="15"/>
      <c r="D52" s="15"/>
      <c r="E52" s="15"/>
      <c r="F52" s="15"/>
      <c r="G52" s="15"/>
      <c r="H52" s="15"/>
      <c r="I52" s="15"/>
      <c r="J52" s="15"/>
      <c r="K52" s="15"/>
    </row>
    <row r="53" spans="2:13" s="1" customFormat="1" ht="5.25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3" t="s">
        <v>144</v>
      </c>
      <c r="M54" s="13"/>
    </row>
    <row r="55" spans="2:13" s="1" customFormat="1" ht="19.7" customHeight="1" x14ac:dyDescent="0.2">
      <c r="B55" s="5">
        <v>8</v>
      </c>
      <c r="C55" s="6" t="s">
        <v>14</v>
      </c>
      <c r="D55" s="6" t="s">
        <v>15</v>
      </c>
      <c r="E55" s="7" t="s">
        <v>16</v>
      </c>
      <c r="F55" s="6" t="s">
        <v>13</v>
      </c>
      <c r="G55" s="8">
        <v>1385</v>
      </c>
      <c r="H55" s="10"/>
      <c r="I55" s="10">
        <f>H55*G55</f>
        <v>0</v>
      </c>
      <c r="J55" s="5">
        <v>8</v>
      </c>
      <c r="K55" s="10">
        <f>L55-I55</f>
        <v>0</v>
      </c>
      <c r="L55" s="11">
        <f>I55*1.08</f>
        <v>0</v>
      </c>
      <c r="M55" s="11"/>
    </row>
    <row r="56" spans="2:13" s="1" customFormat="1" ht="9" customHeight="1" x14ac:dyDescent="0.2"/>
    <row r="57" spans="2:13" s="1" customFormat="1" ht="45.4" customHeight="1" x14ac:dyDescent="0.2">
      <c r="B57" s="2" t="s">
        <v>0</v>
      </c>
      <c r="C57" s="3" t="s">
        <v>1</v>
      </c>
      <c r="D57" s="4" t="s">
        <v>2</v>
      </c>
      <c r="E57" s="4" t="s">
        <v>3</v>
      </c>
      <c r="F57" s="4" t="s">
        <v>4</v>
      </c>
      <c r="G57" s="4" t="s">
        <v>5</v>
      </c>
      <c r="H57" s="4" t="s">
        <v>6</v>
      </c>
      <c r="I57" s="3" t="s">
        <v>7</v>
      </c>
      <c r="J57" s="4" t="s">
        <v>8</v>
      </c>
      <c r="K57" s="4" t="s">
        <v>9</v>
      </c>
      <c r="L57" s="13" t="s">
        <v>144</v>
      </c>
      <c r="M57" s="13"/>
    </row>
    <row r="58" spans="2:13" s="1" customFormat="1" ht="49.15" customHeight="1" x14ac:dyDescent="0.2">
      <c r="B58" s="5">
        <v>9</v>
      </c>
      <c r="C58" s="6" t="s">
        <v>17</v>
      </c>
      <c r="D58" s="6" t="s">
        <v>18</v>
      </c>
      <c r="E58" s="7" t="s">
        <v>19</v>
      </c>
      <c r="F58" s="6" t="s">
        <v>20</v>
      </c>
      <c r="G58" s="8">
        <v>4.42</v>
      </c>
      <c r="H58" s="10"/>
      <c r="I58" s="10">
        <f t="shared" ref="I58:I88" si="9">H58*G58</f>
        <v>0</v>
      </c>
      <c r="J58" s="5">
        <v>8</v>
      </c>
      <c r="K58" s="10">
        <f t="shared" ref="K58:K75" si="10">L58-I58</f>
        <v>0</v>
      </c>
      <c r="L58" s="11">
        <f t="shared" ref="L58:L75" si="11">I58*1.08</f>
        <v>0</v>
      </c>
      <c r="M58" s="11"/>
    </row>
    <row r="59" spans="2:13" s="1" customFormat="1" ht="19.7" customHeight="1" x14ac:dyDescent="0.2">
      <c r="B59" s="5">
        <v>10</v>
      </c>
      <c r="C59" s="6" t="s">
        <v>22</v>
      </c>
      <c r="D59" s="6" t="s">
        <v>23</v>
      </c>
      <c r="E59" s="7" t="s">
        <v>24</v>
      </c>
      <c r="F59" s="6" t="s">
        <v>25</v>
      </c>
      <c r="G59" s="8">
        <v>7.06</v>
      </c>
      <c r="H59" s="10"/>
      <c r="I59" s="10">
        <f t="shared" si="9"/>
        <v>0</v>
      </c>
      <c r="J59" s="5">
        <v>8</v>
      </c>
      <c r="K59" s="10">
        <f t="shared" si="10"/>
        <v>0</v>
      </c>
      <c r="L59" s="11">
        <f t="shared" si="11"/>
        <v>0</v>
      </c>
      <c r="M59" s="11"/>
    </row>
    <row r="60" spans="2:13" s="1" customFormat="1" ht="19.7" customHeight="1" x14ac:dyDescent="0.2">
      <c r="B60" s="5">
        <v>11</v>
      </c>
      <c r="C60" s="6" t="s">
        <v>26</v>
      </c>
      <c r="D60" s="6" t="s">
        <v>27</v>
      </c>
      <c r="E60" s="7" t="s">
        <v>28</v>
      </c>
      <c r="F60" s="6" t="s">
        <v>25</v>
      </c>
      <c r="G60" s="8">
        <v>2.81</v>
      </c>
      <c r="H60" s="10"/>
      <c r="I60" s="10">
        <f t="shared" si="9"/>
        <v>0</v>
      </c>
      <c r="J60" s="5">
        <v>8</v>
      </c>
      <c r="K60" s="10">
        <f t="shared" si="10"/>
        <v>0</v>
      </c>
      <c r="L60" s="11">
        <f t="shared" si="11"/>
        <v>0</v>
      </c>
      <c r="M60" s="11"/>
    </row>
    <row r="61" spans="2:13" s="1" customFormat="1" ht="19.7" customHeight="1" x14ac:dyDescent="0.2">
      <c r="B61" s="5">
        <v>12</v>
      </c>
      <c r="C61" s="6" t="s">
        <v>29</v>
      </c>
      <c r="D61" s="6" t="s">
        <v>30</v>
      </c>
      <c r="E61" s="7" t="s">
        <v>31</v>
      </c>
      <c r="F61" s="6" t="s">
        <v>25</v>
      </c>
      <c r="G61" s="8">
        <v>26.67</v>
      </c>
      <c r="H61" s="10"/>
      <c r="I61" s="10">
        <f t="shared" si="9"/>
        <v>0</v>
      </c>
      <c r="J61" s="5">
        <v>8</v>
      </c>
      <c r="K61" s="10">
        <f t="shared" si="10"/>
        <v>0</v>
      </c>
      <c r="L61" s="11">
        <f t="shared" si="11"/>
        <v>0</v>
      </c>
      <c r="M61" s="11"/>
    </row>
    <row r="62" spans="2:13" s="1" customFormat="1" ht="28.7" customHeight="1" x14ac:dyDescent="0.2">
      <c r="B62" s="5">
        <v>13</v>
      </c>
      <c r="C62" s="6" t="s">
        <v>32</v>
      </c>
      <c r="D62" s="6" t="s">
        <v>33</v>
      </c>
      <c r="E62" s="7" t="s">
        <v>34</v>
      </c>
      <c r="F62" s="6" t="s">
        <v>25</v>
      </c>
      <c r="G62" s="8">
        <v>4.5</v>
      </c>
      <c r="H62" s="10"/>
      <c r="I62" s="10">
        <f t="shared" si="9"/>
        <v>0</v>
      </c>
      <c r="J62" s="5">
        <v>8</v>
      </c>
      <c r="K62" s="10">
        <f t="shared" si="10"/>
        <v>0</v>
      </c>
      <c r="L62" s="11">
        <f t="shared" si="11"/>
        <v>0</v>
      </c>
      <c r="M62" s="11"/>
    </row>
    <row r="63" spans="2:13" s="1" customFormat="1" ht="19.7" customHeight="1" x14ac:dyDescent="0.2">
      <c r="B63" s="5">
        <v>14</v>
      </c>
      <c r="C63" s="6" t="s">
        <v>35</v>
      </c>
      <c r="D63" s="6" t="s">
        <v>36</v>
      </c>
      <c r="E63" s="7" t="s">
        <v>37</v>
      </c>
      <c r="F63" s="6" t="s">
        <v>25</v>
      </c>
      <c r="G63" s="8">
        <v>102.12</v>
      </c>
      <c r="H63" s="10"/>
      <c r="I63" s="10">
        <f t="shared" si="9"/>
        <v>0</v>
      </c>
      <c r="J63" s="5">
        <v>8</v>
      </c>
      <c r="K63" s="10">
        <f t="shared" si="10"/>
        <v>0</v>
      </c>
      <c r="L63" s="11">
        <f t="shared" si="11"/>
        <v>0</v>
      </c>
      <c r="M63" s="11"/>
    </row>
    <row r="64" spans="2:13" s="1" customFormat="1" ht="28.7" customHeight="1" x14ac:dyDescent="0.2">
      <c r="B64" s="5">
        <v>15</v>
      </c>
      <c r="C64" s="6" t="s">
        <v>38</v>
      </c>
      <c r="D64" s="6" t="s">
        <v>39</v>
      </c>
      <c r="E64" s="7" t="s">
        <v>40</v>
      </c>
      <c r="F64" s="6" t="s">
        <v>25</v>
      </c>
      <c r="G64" s="8">
        <v>3.46</v>
      </c>
      <c r="H64" s="10"/>
      <c r="I64" s="10">
        <f t="shared" si="9"/>
        <v>0</v>
      </c>
      <c r="J64" s="5">
        <v>8</v>
      </c>
      <c r="K64" s="10">
        <f t="shared" si="10"/>
        <v>0</v>
      </c>
      <c r="L64" s="11">
        <f t="shared" si="11"/>
        <v>0</v>
      </c>
      <c r="M64" s="11"/>
    </row>
    <row r="65" spans="2:13" s="1" customFormat="1" ht="19.7" customHeight="1" x14ac:dyDescent="0.2">
      <c r="B65" s="5">
        <v>16</v>
      </c>
      <c r="C65" s="6" t="s">
        <v>41</v>
      </c>
      <c r="D65" s="6" t="s">
        <v>42</v>
      </c>
      <c r="E65" s="7" t="s">
        <v>43</v>
      </c>
      <c r="F65" s="6" t="s">
        <v>25</v>
      </c>
      <c r="G65" s="8">
        <v>139.56</v>
      </c>
      <c r="H65" s="10"/>
      <c r="I65" s="10">
        <f t="shared" si="9"/>
        <v>0</v>
      </c>
      <c r="J65" s="5">
        <v>8</v>
      </c>
      <c r="K65" s="10">
        <f t="shared" si="10"/>
        <v>0</v>
      </c>
      <c r="L65" s="11">
        <f t="shared" si="11"/>
        <v>0</v>
      </c>
      <c r="M65" s="11"/>
    </row>
    <row r="66" spans="2:13" s="1" customFormat="1" ht="28.7" customHeight="1" x14ac:dyDescent="0.2">
      <c r="B66" s="5">
        <v>17</v>
      </c>
      <c r="C66" s="6" t="s">
        <v>44</v>
      </c>
      <c r="D66" s="6" t="s">
        <v>45</v>
      </c>
      <c r="E66" s="7" t="s">
        <v>46</v>
      </c>
      <c r="F66" s="6" t="s">
        <v>25</v>
      </c>
      <c r="G66" s="8">
        <v>5.84</v>
      </c>
      <c r="H66" s="10"/>
      <c r="I66" s="10">
        <f t="shared" si="9"/>
        <v>0</v>
      </c>
      <c r="J66" s="5">
        <v>8</v>
      </c>
      <c r="K66" s="10">
        <f t="shared" si="10"/>
        <v>0</v>
      </c>
      <c r="L66" s="11">
        <f t="shared" si="11"/>
        <v>0</v>
      </c>
      <c r="M66" s="11"/>
    </row>
    <row r="67" spans="2:13" s="1" customFormat="1" ht="28.7" customHeight="1" x14ac:dyDescent="0.2">
      <c r="B67" s="5">
        <v>18</v>
      </c>
      <c r="C67" s="6" t="s">
        <v>47</v>
      </c>
      <c r="D67" s="6" t="s">
        <v>48</v>
      </c>
      <c r="E67" s="7" t="s">
        <v>49</v>
      </c>
      <c r="F67" s="6" t="s">
        <v>20</v>
      </c>
      <c r="G67" s="8">
        <v>37.44</v>
      </c>
      <c r="H67" s="10"/>
      <c r="I67" s="10">
        <f t="shared" si="9"/>
        <v>0</v>
      </c>
      <c r="J67" s="5">
        <v>8</v>
      </c>
      <c r="K67" s="10">
        <f t="shared" si="10"/>
        <v>0</v>
      </c>
      <c r="L67" s="11">
        <f t="shared" si="11"/>
        <v>0</v>
      </c>
      <c r="M67" s="11"/>
    </row>
    <row r="68" spans="2:13" s="1" customFormat="1" ht="28.7" customHeight="1" x14ac:dyDescent="0.2">
      <c r="B68" s="5">
        <v>19</v>
      </c>
      <c r="C68" s="6" t="s">
        <v>50</v>
      </c>
      <c r="D68" s="6" t="s">
        <v>51</v>
      </c>
      <c r="E68" s="7" t="s">
        <v>52</v>
      </c>
      <c r="F68" s="6" t="s">
        <v>20</v>
      </c>
      <c r="G68" s="8">
        <v>43.44</v>
      </c>
      <c r="H68" s="10"/>
      <c r="I68" s="10">
        <f t="shared" si="9"/>
        <v>0</v>
      </c>
      <c r="J68" s="5">
        <v>8</v>
      </c>
      <c r="K68" s="10">
        <f t="shared" si="10"/>
        <v>0</v>
      </c>
      <c r="L68" s="11">
        <f t="shared" si="11"/>
        <v>0</v>
      </c>
      <c r="M68" s="11"/>
    </row>
    <row r="69" spans="2:13" s="1" customFormat="1" ht="28.7" customHeight="1" x14ac:dyDescent="0.2">
      <c r="B69" s="5">
        <v>20</v>
      </c>
      <c r="C69" s="6" t="s">
        <v>53</v>
      </c>
      <c r="D69" s="6" t="s">
        <v>54</v>
      </c>
      <c r="E69" s="7" t="s">
        <v>55</v>
      </c>
      <c r="F69" s="6" t="s">
        <v>20</v>
      </c>
      <c r="G69" s="8">
        <v>3.65</v>
      </c>
      <c r="H69" s="10"/>
      <c r="I69" s="10">
        <f t="shared" si="9"/>
        <v>0</v>
      </c>
      <c r="J69" s="5">
        <v>8</v>
      </c>
      <c r="K69" s="10">
        <f t="shared" si="10"/>
        <v>0</v>
      </c>
      <c r="L69" s="11">
        <f t="shared" si="11"/>
        <v>0</v>
      </c>
      <c r="M69" s="11"/>
    </row>
    <row r="70" spans="2:13" s="1" customFormat="1" ht="19.7" customHeight="1" x14ac:dyDescent="0.2">
      <c r="B70" s="5">
        <v>21</v>
      </c>
      <c r="C70" s="6" t="s">
        <v>56</v>
      </c>
      <c r="D70" s="6" t="s">
        <v>57</v>
      </c>
      <c r="E70" s="7" t="s">
        <v>58</v>
      </c>
      <c r="F70" s="6" t="s">
        <v>20</v>
      </c>
      <c r="G70" s="8">
        <v>13.85</v>
      </c>
      <c r="H70" s="10"/>
      <c r="I70" s="10">
        <f t="shared" si="9"/>
        <v>0</v>
      </c>
      <c r="J70" s="5">
        <v>8</v>
      </c>
      <c r="K70" s="10">
        <f t="shared" si="10"/>
        <v>0</v>
      </c>
      <c r="L70" s="11">
        <f t="shared" si="11"/>
        <v>0</v>
      </c>
      <c r="M70" s="11"/>
    </row>
    <row r="71" spans="2:13" s="1" customFormat="1" ht="19.7" customHeight="1" x14ac:dyDescent="0.2">
      <c r="B71" s="5">
        <v>22</v>
      </c>
      <c r="C71" s="6" t="s">
        <v>59</v>
      </c>
      <c r="D71" s="6" t="s">
        <v>60</v>
      </c>
      <c r="E71" s="7" t="s">
        <v>61</v>
      </c>
      <c r="F71" s="6" t="s">
        <v>20</v>
      </c>
      <c r="G71" s="8">
        <v>14.77</v>
      </c>
      <c r="H71" s="10"/>
      <c r="I71" s="10">
        <f t="shared" si="9"/>
        <v>0</v>
      </c>
      <c r="J71" s="5">
        <v>8</v>
      </c>
      <c r="K71" s="10">
        <f t="shared" si="10"/>
        <v>0</v>
      </c>
      <c r="L71" s="11">
        <f t="shared" si="11"/>
        <v>0</v>
      </c>
      <c r="M71" s="11"/>
    </row>
    <row r="72" spans="2:13" s="1" customFormat="1" ht="28.7" customHeight="1" x14ac:dyDescent="0.2">
      <c r="B72" s="5">
        <v>23</v>
      </c>
      <c r="C72" s="6" t="s">
        <v>62</v>
      </c>
      <c r="D72" s="6" t="s">
        <v>63</v>
      </c>
      <c r="E72" s="7" t="s">
        <v>64</v>
      </c>
      <c r="F72" s="6" t="s">
        <v>20</v>
      </c>
      <c r="G72" s="8">
        <v>43.82</v>
      </c>
      <c r="H72" s="10"/>
      <c r="I72" s="10">
        <f t="shared" si="9"/>
        <v>0</v>
      </c>
      <c r="J72" s="5">
        <v>8</v>
      </c>
      <c r="K72" s="10">
        <f t="shared" si="10"/>
        <v>0</v>
      </c>
      <c r="L72" s="11">
        <f t="shared" si="11"/>
        <v>0</v>
      </c>
      <c r="M72" s="11"/>
    </row>
    <row r="73" spans="2:13" s="1" customFormat="1" ht="19.7" customHeight="1" x14ac:dyDescent="0.2">
      <c r="B73" s="5">
        <v>24</v>
      </c>
      <c r="C73" s="6" t="s">
        <v>65</v>
      </c>
      <c r="D73" s="6" t="s">
        <v>66</v>
      </c>
      <c r="E73" s="7" t="s">
        <v>67</v>
      </c>
      <c r="F73" s="6" t="s">
        <v>20</v>
      </c>
      <c r="G73" s="8">
        <v>8.9499999999999993</v>
      </c>
      <c r="H73" s="10"/>
      <c r="I73" s="10">
        <f t="shared" si="9"/>
        <v>0</v>
      </c>
      <c r="J73" s="5">
        <v>8</v>
      </c>
      <c r="K73" s="10">
        <f t="shared" si="10"/>
        <v>0</v>
      </c>
      <c r="L73" s="11">
        <f t="shared" si="11"/>
        <v>0</v>
      </c>
      <c r="M73" s="11"/>
    </row>
    <row r="74" spans="2:13" s="1" customFormat="1" ht="19.7" customHeight="1" x14ac:dyDescent="0.2">
      <c r="B74" s="5">
        <v>25</v>
      </c>
      <c r="C74" s="6" t="s">
        <v>68</v>
      </c>
      <c r="D74" s="6" t="s">
        <v>69</v>
      </c>
      <c r="E74" s="7" t="s">
        <v>70</v>
      </c>
      <c r="F74" s="6" t="s">
        <v>71</v>
      </c>
      <c r="G74" s="8">
        <v>8</v>
      </c>
      <c r="H74" s="10"/>
      <c r="I74" s="10">
        <f t="shared" si="9"/>
        <v>0</v>
      </c>
      <c r="J74" s="5">
        <v>8</v>
      </c>
      <c r="K74" s="10">
        <f t="shared" si="10"/>
        <v>0</v>
      </c>
      <c r="L74" s="11">
        <f t="shared" si="11"/>
        <v>0</v>
      </c>
      <c r="M74" s="11"/>
    </row>
    <row r="75" spans="2:13" s="1" customFormat="1" ht="28.7" customHeight="1" x14ac:dyDescent="0.2">
      <c r="B75" s="5">
        <v>26</v>
      </c>
      <c r="C75" s="6" t="s">
        <v>72</v>
      </c>
      <c r="D75" s="6" t="s">
        <v>73</v>
      </c>
      <c r="E75" s="7" t="s">
        <v>74</v>
      </c>
      <c r="F75" s="6" t="s">
        <v>71</v>
      </c>
      <c r="G75" s="8">
        <v>4</v>
      </c>
      <c r="H75" s="10"/>
      <c r="I75" s="10">
        <f t="shared" si="9"/>
        <v>0</v>
      </c>
      <c r="J75" s="5">
        <v>8</v>
      </c>
      <c r="K75" s="10">
        <f t="shared" si="10"/>
        <v>0</v>
      </c>
      <c r="L75" s="11">
        <f t="shared" si="11"/>
        <v>0</v>
      </c>
      <c r="M75" s="11"/>
    </row>
    <row r="76" spans="2:13" s="1" customFormat="1" ht="19.7" customHeight="1" x14ac:dyDescent="0.2">
      <c r="B76" s="5">
        <v>27</v>
      </c>
      <c r="C76" s="6" t="s">
        <v>75</v>
      </c>
      <c r="D76" s="6" t="s">
        <v>76</v>
      </c>
      <c r="E76" s="7" t="s">
        <v>77</v>
      </c>
      <c r="F76" s="6" t="s">
        <v>78</v>
      </c>
      <c r="G76" s="8">
        <v>23.4</v>
      </c>
      <c r="H76" s="10"/>
      <c r="I76" s="10">
        <f t="shared" si="9"/>
        <v>0</v>
      </c>
      <c r="J76" s="5">
        <v>23</v>
      </c>
      <c r="K76" s="10">
        <f>L76-I76</f>
        <v>0</v>
      </c>
      <c r="L76" s="11">
        <f>I76*1.23</f>
        <v>0</v>
      </c>
      <c r="M76" s="11"/>
    </row>
    <row r="77" spans="2:13" s="1" customFormat="1" ht="19.7" customHeight="1" x14ac:dyDescent="0.2">
      <c r="B77" s="5">
        <v>28</v>
      </c>
      <c r="C77" s="6" t="s">
        <v>79</v>
      </c>
      <c r="D77" s="6" t="s">
        <v>80</v>
      </c>
      <c r="E77" s="7" t="s">
        <v>81</v>
      </c>
      <c r="F77" s="6" t="s">
        <v>78</v>
      </c>
      <c r="G77" s="8">
        <v>6</v>
      </c>
      <c r="H77" s="10"/>
      <c r="I77" s="10">
        <f t="shared" si="9"/>
        <v>0</v>
      </c>
      <c r="J77" s="5">
        <v>23</v>
      </c>
      <c r="K77" s="10">
        <f t="shared" ref="K77:K81" si="12">L77-I77</f>
        <v>0</v>
      </c>
      <c r="L77" s="11">
        <f t="shared" ref="L77:L81" si="13">I77*1.23</f>
        <v>0</v>
      </c>
      <c r="M77" s="11"/>
    </row>
    <row r="78" spans="2:13" s="1" customFormat="1" ht="19.7" customHeight="1" x14ac:dyDescent="0.2">
      <c r="B78" s="5">
        <v>29</v>
      </c>
      <c r="C78" s="6" t="s">
        <v>82</v>
      </c>
      <c r="D78" s="6" t="s">
        <v>83</v>
      </c>
      <c r="E78" s="7" t="s">
        <v>84</v>
      </c>
      <c r="F78" s="6" t="s">
        <v>71</v>
      </c>
      <c r="G78" s="8">
        <v>600</v>
      </c>
      <c r="H78" s="10"/>
      <c r="I78" s="10">
        <f t="shared" si="9"/>
        <v>0</v>
      </c>
      <c r="J78" s="5">
        <v>23</v>
      </c>
      <c r="K78" s="10">
        <f t="shared" si="12"/>
        <v>0</v>
      </c>
      <c r="L78" s="11">
        <f t="shared" si="13"/>
        <v>0</v>
      </c>
      <c r="M78" s="11"/>
    </row>
    <row r="79" spans="2:13" s="1" customFormat="1" ht="19.7" customHeight="1" x14ac:dyDescent="0.2">
      <c r="B79" s="5">
        <v>30</v>
      </c>
      <c r="C79" s="6" t="s">
        <v>85</v>
      </c>
      <c r="D79" s="6" t="s">
        <v>86</v>
      </c>
      <c r="E79" s="7" t="s">
        <v>87</v>
      </c>
      <c r="F79" s="6" t="s">
        <v>71</v>
      </c>
      <c r="G79" s="8">
        <v>90</v>
      </c>
      <c r="H79" s="10"/>
      <c r="I79" s="10">
        <f t="shared" si="9"/>
        <v>0</v>
      </c>
      <c r="J79" s="5">
        <v>23</v>
      </c>
      <c r="K79" s="10">
        <f t="shared" si="12"/>
        <v>0</v>
      </c>
      <c r="L79" s="11">
        <f t="shared" si="13"/>
        <v>0</v>
      </c>
      <c r="M79" s="11"/>
    </row>
    <row r="80" spans="2:13" s="1" customFormat="1" ht="19.7" customHeight="1" x14ac:dyDescent="0.2">
      <c r="B80" s="5">
        <v>31</v>
      </c>
      <c r="C80" s="6" t="s">
        <v>88</v>
      </c>
      <c r="D80" s="6" t="s">
        <v>89</v>
      </c>
      <c r="E80" s="7" t="s">
        <v>90</v>
      </c>
      <c r="F80" s="6" t="s">
        <v>78</v>
      </c>
      <c r="G80" s="8">
        <v>4</v>
      </c>
      <c r="H80" s="10"/>
      <c r="I80" s="10">
        <f t="shared" si="9"/>
        <v>0</v>
      </c>
      <c r="J80" s="5">
        <v>23</v>
      </c>
      <c r="K80" s="10">
        <f t="shared" si="12"/>
        <v>0</v>
      </c>
      <c r="L80" s="11">
        <f t="shared" si="13"/>
        <v>0</v>
      </c>
      <c r="M80" s="11"/>
    </row>
    <row r="81" spans="2:14" s="1" customFormat="1" ht="19.7" customHeight="1" x14ac:dyDescent="0.2">
      <c r="B81" s="5">
        <v>32</v>
      </c>
      <c r="C81" s="6" t="s">
        <v>91</v>
      </c>
      <c r="D81" s="6" t="s">
        <v>92</v>
      </c>
      <c r="E81" s="7" t="s">
        <v>93</v>
      </c>
      <c r="F81" s="6" t="s">
        <v>94</v>
      </c>
      <c r="G81" s="8">
        <v>303</v>
      </c>
      <c r="H81" s="10"/>
      <c r="I81" s="10">
        <f t="shared" si="9"/>
        <v>0</v>
      </c>
      <c r="J81" s="5">
        <v>23</v>
      </c>
      <c r="K81" s="10">
        <f t="shared" si="12"/>
        <v>0</v>
      </c>
      <c r="L81" s="11">
        <f t="shared" si="13"/>
        <v>0</v>
      </c>
      <c r="M81" s="11"/>
    </row>
    <row r="82" spans="2:14" s="1" customFormat="1" ht="19.7" customHeight="1" x14ac:dyDescent="0.2">
      <c r="B82" s="5">
        <v>33</v>
      </c>
      <c r="C82" s="6" t="s">
        <v>95</v>
      </c>
      <c r="D82" s="6" t="s">
        <v>96</v>
      </c>
      <c r="E82" s="7" t="s">
        <v>97</v>
      </c>
      <c r="F82" s="6" t="s">
        <v>21</v>
      </c>
      <c r="G82" s="8">
        <v>10</v>
      </c>
      <c r="H82" s="10"/>
      <c r="I82" s="10">
        <f t="shared" si="9"/>
        <v>0</v>
      </c>
      <c r="J82" s="5">
        <v>8</v>
      </c>
      <c r="K82" s="10">
        <f t="shared" ref="K82:K88" si="14">L82-I82</f>
        <v>0</v>
      </c>
      <c r="L82" s="11">
        <f t="shared" ref="L82:L88" si="15">I82*1.08</f>
        <v>0</v>
      </c>
      <c r="M82" s="11"/>
    </row>
    <row r="83" spans="2:14" s="1" customFormat="1" ht="28.7" customHeight="1" x14ac:dyDescent="0.2">
      <c r="B83" s="5">
        <v>34</v>
      </c>
      <c r="C83" s="6" t="s">
        <v>98</v>
      </c>
      <c r="D83" s="6" t="s">
        <v>99</v>
      </c>
      <c r="E83" s="7" t="s">
        <v>100</v>
      </c>
      <c r="F83" s="6" t="s">
        <v>21</v>
      </c>
      <c r="G83" s="8">
        <v>205</v>
      </c>
      <c r="H83" s="10"/>
      <c r="I83" s="10">
        <f t="shared" si="9"/>
        <v>0</v>
      </c>
      <c r="J83" s="5">
        <v>8</v>
      </c>
      <c r="K83" s="10">
        <f t="shared" si="14"/>
        <v>0</v>
      </c>
      <c r="L83" s="11">
        <f t="shared" si="15"/>
        <v>0</v>
      </c>
      <c r="M83" s="11"/>
    </row>
    <row r="84" spans="2:14" s="1" customFormat="1" ht="19.7" customHeight="1" x14ac:dyDescent="0.2">
      <c r="B84" s="5">
        <v>35</v>
      </c>
      <c r="C84" s="6" t="s">
        <v>101</v>
      </c>
      <c r="D84" s="6" t="s">
        <v>102</v>
      </c>
      <c r="E84" s="7" t="s">
        <v>103</v>
      </c>
      <c r="F84" s="6" t="s">
        <v>71</v>
      </c>
      <c r="G84" s="8">
        <v>10</v>
      </c>
      <c r="H84" s="10"/>
      <c r="I84" s="10">
        <f t="shared" si="9"/>
        <v>0</v>
      </c>
      <c r="J84" s="5">
        <v>8</v>
      </c>
      <c r="K84" s="10">
        <f t="shared" si="14"/>
        <v>0</v>
      </c>
      <c r="L84" s="11">
        <f t="shared" si="15"/>
        <v>0</v>
      </c>
      <c r="M84" s="11"/>
    </row>
    <row r="85" spans="2:14" s="1" customFormat="1" ht="19.7" customHeight="1" x14ac:dyDescent="0.2">
      <c r="B85" s="5">
        <v>36</v>
      </c>
      <c r="C85" s="6" t="s">
        <v>104</v>
      </c>
      <c r="D85" s="6" t="s">
        <v>105</v>
      </c>
      <c r="E85" s="7" t="s">
        <v>106</v>
      </c>
      <c r="F85" s="6" t="s">
        <v>94</v>
      </c>
      <c r="G85" s="8">
        <v>180</v>
      </c>
      <c r="H85" s="10"/>
      <c r="I85" s="10">
        <f t="shared" si="9"/>
        <v>0</v>
      </c>
      <c r="J85" s="5">
        <v>8</v>
      </c>
      <c r="K85" s="10">
        <f t="shared" si="14"/>
        <v>0</v>
      </c>
      <c r="L85" s="11">
        <f t="shared" si="15"/>
        <v>0</v>
      </c>
      <c r="M85" s="11"/>
    </row>
    <row r="86" spans="2:14" s="1" customFormat="1" ht="19.7" customHeight="1" x14ac:dyDescent="0.2">
      <c r="B86" s="5">
        <v>37</v>
      </c>
      <c r="C86" s="6" t="s">
        <v>107</v>
      </c>
      <c r="D86" s="6" t="s">
        <v>108</v>
      </c>
      <c r="E86" s="7" t="s">
        <v>109</v>
      </c>
      <c r="F86" s="6" t="s">
        <v>94</v>
      </c>
      <c r="G86" s="8">
        <v>40</v>
      </c>
      <c r="H86" s="10"/>
      <c r="I86" s="10">
        <f t="shared" si="9"/>
        <v>0</v>
      </c>
      <c r="J86" s="5">
        <v>8</v>
      </c>
      <c r="K86" s="10">
        <f t="shared" si="14"/>
        <v>0</v>
      </c>
      <c r="L86" s="11">
        <f t="shared" si="15"/>
        <v>0</v>
      </c>
      <c r="M86" s="11"/>
    </row>
    <row r="87" spans="2:14" s="1" customFormat="1" ht="19.7" customHeight="1" x14ac:dyDescent="0.2">
      <c r="B87" s="5">
        <v>38</v>
      </c>
      <c r="C87" s="6" t="s">
        <v>110</v>
      </c>
      <c r="D87" s="6" t="s">
        <v>111</v>
      </c>
      <c r="E87" s="7" t="s">
        <v>112</v>
      </c>
      <c r="F87" s="6" t="s">
        <v>94</v>
      </c>
      <c r="G87" s="8">
        <v>20</v>
      </c>
      <c r="H87" s="10"/>
      <c r="I87" s="10">
        <f t="shared" si="9"/>
        <v>0</v>
      </c>
      <c r="J87" s="5">
        <v>8</v>
      </c>
      <c r="K87" s="10">
        <f t="shared" si="14"/>
        <v>0</v>
      </c>
      <c r="L87" s="11">
        <f t="shared" si="15"/>
        <v>0</v>
      </c>
      <c r="M87" s="11"/>
    </row>
    <row r="88" spans="2:14" s="1" customFormat="1" ht="19.7" customHeight="1" x14ac:dyDescent="0.2">
      <c r="B88" s="5">
        <v>39</v>
      </c>
      <c r="C88" s="6" t="s">
        <v>113</v>
      </c>
      <c r="D88" s="6" t="s">
        <v>114</v>
      </c>
      <c r="E88" s="7" t="s">
        <v>115</v>
      </c>
      <c r="F88" s="6" t="s">
        <v>94</v>
      </c>
      <c r="G88" s="8">
        <v>54</v>
      </c>
      <c r="H88" s="10"/>
      <c r="I88" s="10">
        <f t="shared" si="9"/>
        <v>0</v>
      </c>
      <c r="J88" s="5">
        <v>8</v>
      </c>
      <c r="K88" s="10">
        <f t="shared" si="14"/>
        <v>0</v>
      </c>
      <c r="L88" s="11">
        <f t="shared" si="15"/>
        <v>0</v>
      </c>
      <c r="M88" s="11"/>
    </row>
    <row r="89" spans="2:14" s="1" customFormat="1" ht="12" x14ac:dyDescent="0.2"/>
    <row r="90" spans="2:14" s="1" customFormat="1" ht="21.4" customHeight="1" x14ac:dyDescent="0.2">
      <c r="B90" s="22" t="s">
        <v>116</v>
      </c>
      <c r="C90" s="22"/>
      <c r="D90" s="22"/>
      <c r="E90" s="22"/>
      <c r="F90" s="27">
        <f>I88+I87+I86+I85+I84+I83+I82+I81+I80+I79+I78+I77+I76+I75+I74+I73+I72+I71+I70+I69+I68+I67+I66+I65+I64+I63+I62+I61+I60+I59+I58+I55+I50+I49+I44+I43+I38+I37+I32</f>
        <v>0</v>
      </c>
      <c r="G90" s="27"/>
      <c r="H90" s="27"/>
      <c r="I90" s="27"/>
      <c r="J90" s="27"/>
      <c r="K90" s="27"/>
      <c r="L90" s="27"/>
      <c r="M90" s="27"/>
    </row>
    <row r="91" spans="2:14" s="1" customFormat="1" ht="21.4" customHeight="1" x14ac:dyDescent="0.2">
      <c r="B91" s="22" t="s">
        <v>117</v>
      </c>
      <c r="C91" s="22"/>
      <c r="D91" s="22"/>
      <c r="E91" s="22"/>
      <c r="F91" s="28">
        <f>L88+L87+L86+L85+L84+L83+L82+L81+L80+L79+L78+L77+L76+L75+L74+L73+L72+L71+L70+L69+L68+L67+L66+L65+L64+L63+L62+L61+L60+L59+L58+L55+L50+L49+L44+L43+L38+L37+L32</f>
        <v>0</v>
      </c>
      <c r="G91" s="28"/>
      <c r="H91" s="28"/>
      <c r="I91" s="28"/>
      <c r="J91" s="28"/>
      <c r="K91" s="28"/>
      <c r="L91" s="28"/>
      <c r="M91" s="28"/>
    </row>
    <row r="92" spans="2:14" s="1" customFormat="1" ht="11.1" customHeight="1" x14ac:dyDescent="0.2"/>
    <row r="93" spans="2:14" s="1" customFormat="1" ht="61.35" customHeight="1" x14ac:dyDescent="0.2">
      <c r="B93" s="19" t="s">
        <v>135</v>
      </c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</row>
    <row r="94" spans="2:14" s="1" customFormat="1" ht="2.65" customHeight="1" x14ac:dyDescent="0.2"/>
    <row r="95" spans="2:14" s="1" customFormat="1" ht="89.1" customHeight="1" x14ac:dyDescent="0.2">
      <c r="B95" s="19" t="s">
        <v>136</v>
      </c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</row>
    <row r="96" spans="2:14" s="1" customFormat="1" ht="5.25" customHeight="1" x14ac:dyDescent="0.2"/>
    <row r="97" spans="2:14" s="1" customFormat="1" ht="89.1" customHeight="1" x14ac:dyDescent="0.2">
      <c r="B97" s="19" t="s">
        <v>145</v>
      </c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</row>
    <row r="98" spans="2:14" s="1" customFormat="1" ht="5.25" customHeight="1" x14ac:dyDescent="0.2"/>
    <row r="99" spans="2:14" s="1" customFormat="1" ht="37.9" customHeight="1" x14ac:dyDescent="0.2">
      <c r="B99" s="25" t="s">
        <v>129</v>
      </c>
      <c r="C99" s="25"/>
      <c r="D99" s="25"/>
      <c r="E99" s="25"/>
      <c r="F99" s="29" t="s">
        <v>130</v>
      </c>
      <c r="G99" s="29"/>
      <c r="H99" s="29"/>
      <c r="I99" s="29"/>
      <c r="J99" s="29"/>
      <c r="K99" s="29"/>
      <c r="L99" s="29"/>
    </row>
    <row r="100" spans="2:14" s="1" customFormat="1" ht="28.7" customHeight="1" x14ac:dyDescent="0.2"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</row>
    <row r="101" spans="2:14" s="1" customFormat="1" ht="28.7" customHeight="1" x14ac:dyDescent="0.2"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</row>
    <row r="102" spans="2:14" s="1" customFormat="1" ht="28.7" customHeight="1" x14ac:dyDescent="0.2"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</row>
    <row r="103" spans="2:14" s="1" customFormat="1" ht="28.7" customHeight="1" x14ac:dyDescent="0.2"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</row>
    <row r="104" spans="2:14" s="1" customFormat="1" ht="2.65" customHeight="1" x14ac:dyDescent="0.2"/>
    <row r="105" spans="2:14" s="1" customFormat="1" ht="158.44999999999999" customHeight="1" x14ac:dyDescent="0.2">
      <c r="B105" s="19" t="s">
        <v>146</v>
      </c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</row>
    <row r="106" spans="2:14" s="1" customFormat="1" ht="2.65" customHeight="1" x14ac:dyDescent="0.2"/>
    <row r="107" spans="2:14" s="1" customFormat="1" ht="33.6" customHeight="1" x14ac:dyDescent="0.2">
      <c r="B107" s="21" t="s">
        <v>137</v>
      </c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</row>
    <row r="108" spans="2:14" s="1" customFormat="1" ht="2.65" customHeight="1" x14ac:dyDescent="0.2"/>
    <row r="109" spans="2:14" s="1" customFormat="1" ht="37.9" customHeight="1" x14ac:dyDescent="0.2">
      <c r="B109" s="25" t="s">
        <v>131</v>
      </c>
      <c r="C109" s="25"/>
      <c r="D109" s="25"/>
      <c r="E109" s="25"/>
      <c r="F109" s="26" t="s">
        <v>132</v>
      </c>
      <c r="G109" s="26"/>
      <c r="H109" s="26"/>
      <c r="I109" s="26"/>
      <c r="J109" s="26"/>
      <c r="K109" s="26"/>
      <c r="L109" s="26"/>
    </row>
    <row r="110" spans="2:14" s="1" customFormat="1" ht="28.7" customHeight="1" x14ac:dyDescent="0.2"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</row>
    <row r="111" spans="2:14" s="1" customFormat="1" ht="28.7" customHeight="1" x14ac:dyDescent="0.2"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</row>
    <row r="112" spans="2:14" s="1" customFormat="1" ht="28.7" customHeight="1" x14ac:dyDescent="0.2"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</row>
    <row r="113" spans="2:14" s="1" customFormat="1" ht="28.7" customHeight="1" x14ac:dyDescent="0.2"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</row>
    <row r="114" spans="2:14" s="1" customFormat="1" ht="2.65" customHeight="1" x14ac:dyDescent="0.2"/>
    <row r="115" spans="2:14" s="1" customFormat="1" ht="130.69999999999999" customHeight="1" x14ac:dyDescent="0.2">
      <c r="B115" s="19" t="s">
        <v>138</v>
      </c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</row>
    <row r="116" spans="2:14" s="1" customFormat="1" ht="2.65" customHeight="1" x14ac:dyDescent="0.2"/>
    <row r="117" spans="2:14" s="1" customFormat="1" ht="47.45" customHeight="1" x14ac:dyDescent="0.2">
      <c r="B117" s="19" t="s">
        <v>147</v>
      </c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</row>
    <row r="118" spans="2:14" s="1" customFormat="1" ht="2.65" customHeight="1" x14ac:dyDescent="0.2"/>
    <row r="119" spans="2:14" s="1" customFormat="1" ht="47.45" customHeight="1" x14ac:dyDescent="0.2">
      <c r="B119" s="19" t="s">
        <v>139</v>
      </c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</row>
    <row r="120" spans="2:14" s="1" customFormat="1" ht="2.65" customHeight="1" x14ac:dyDescent="0.2"/>
    <row r="121" spans="2:14" s="1" customFormat="1" ht="33.6" customHeight="1" x14ac:dyDescent="0.2">
      <c r="B121" s="19" t="s">
        <v>140</v>
      </c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</row>
    <row r="122" spans="2:14" s="1" customFormat="1" ht="2.65" customHeight="1" x14ac:dyDescent="0.2"/>
    <row r="123" spans="2:14" s="1" customFormat="1" ht="116.85" customHeight="1" x14ac:dyDescent="0.2">
      <c r="B123" s="19" t="s">
        <v>141</v>
      </c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</row>
    <row r="124" spans="2:14" s="1" customFormat="1" ht="2.65" customHeight="1" x14ac:dyDescent="0.2"/>
    <row r="125" spans="2:14" s="1" customFormat="1" ht="75.2" customHeight="1" x14ac:dyDescent="0.2">
      <c r="B125" s="19" t="s">
        <v>148</v>
      </c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</row>
    <row r="126" spans="2:14" s="1" customFormat="1" ht="86.85" customHeight="1" x14ac:dyDescent="0.2"/>
    <row r="127" spans="2:14" s="1" customFormat="1" ht="17.649999999999999" customHeight="1" x14ac:dyDescent="0.2">
      <c r="I127" s="23" t="s">
        <v>128</v>
      </c>
      <c r="J127" s="23"/>
    </row>
    <row r="128" spans="2:14" s="1" customFormat="1" ht="12" x14ac:dyDescent="0.2"/>
    <row r="129" spans="2:10" s="1" customFormat="1" ht="81.599999999999994" customHeight="1" x14ac:dyDescent="0.2">
      <c r="B129" s="20" t="s">
        <v>142</v>
      </c>
      <c r="C129" s="20"/>
      <c r="D129" s="20"/>
      <c r="E129" s="20"/>
      <c r="F129" s="20"/>
      <c r="G129" s="20"/>
      <c r="H129" s="20"/>
      <c r="I129" s="20"/>
      <c r="J129" s="20"/>
    </row>
    <row r="130" spans="2:10" s="1" customFormat="1" ht="28.7" customHeight="1" x14ac:dyDescent="0.2"/>
  </sheetData>
  <mergeCells count="96">
    <mergeCell ref="F90:M90"/>
    <mergeCell ref="F91:M91"/>
    <mergeCell ref="F99:L99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B100:E100"/>
    <mergeCell ref="B101:E101"/>
    <mergeCell ref="B102:E102"/>
    <mergeCell ref="B103:E103"/>
    <mergeCell ref="B97:N97"/>
    <mergeCell ref="B99:E99"/>
    <mergeCell ref="F100:L100"/>
    <mergeCell ref="F101:L101"/>
    <mergeCell ref="F102:L102"/>
    <mergeCell ref="F103:L103"/>
    <mergeCell ref="B105:N105"/>
    <mergeCell ref="B107:N107"/>
    <mergeCell ref="B109:E109"/>
    <mergeCell ref="B110:E110"/>
    <mergeCell ref="B111:E111"/>
    <mergeCell ref="F109:L109"/>
    <mergeCell ref="F110:L110"/>
    <mergeCell ref="F111:L111"/>
    <mergeCell ref="B112:E112"/>
    <mergeCell ref="B113:E113"/>
    <mergeCell ref="B115:N115"/>
    <mergeCell ref="B117:N117"/>
    <mergeCell ref="B119:N119"/>
    <mergeCell ref="F112:L112"/>
    <mergeCell ref="F113:L113"/>
    <mergeCell ref="B121:N121"/>
    <mergeCell ref="B123:N123"/>
    <mergeCell ref="B125:N125"/>
    <mergeCell ref="B129:J129"/>
    <mergeCell ref="B24:L24"/>
    <mergeCell ref="B26:L26"/>
    <mergeCell ref="B29:K29"/>
    <mergeCell ref="B34:K34"/>
    <mergeCell ref="B90:E90"/>
    <mergeCell ref="B91:E91"/>
    <mergeCell ref="B93:N93"/>
    <mergeCell ref="B95:N95"/>
    <mergeCell ref="I127:J127"/>
    <mergeCell ref="L54:M54"/>
    <mergeCell ref="L55:M55"/>
    <mergeCell ref="L57:M57"/>
    <mergeCell ref="B4:D4"/>
    <mergeCell ref="B40:K40"/>
    <mergeCell ref="B46:K46"/>
    <mergeCell ref="B52:K52"/>
    <mergeCell ref="B6:D6"/>
    <mergeCell ref="B8:D8"/>
    <mergeCell ref="E14:G14"/>
    <mergeCell ref="G11:N12"/>
    <mergeCell ref="B10:D11"/>
    <mergeCell ref="L38:M38"/>
    <mergeCell ref="L42:M42"/>
    <mergeCell ref="L43:M43"/>
    <mergeCell ref="L44:M44"/>
    <mergeCell ref="L48:M48"/>
    <mergeCell ref="L49:M49"/>
    <mergeCell ref="L50:M50"/>
    <mergeCell ref="I2:O2"/>
    <mergeCell ref="L31:M31"/>
    <mergeCell ref="L32:M32"/>
    <mergeCell ref="L36:M36"/>
    <mergeCell ref="L37:M37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5:M85"/>
    <mergeCell ref="L86:M86"/>
    <mergeCell ref="L87:M87"/>
    <mergeCell ref="L88:M88"/>
    <mergeCell ref="L80:M80"/>
    <mergeCell ref="L81:M81"/>
    <mergeCell ref="L82:M82"/>
    <mergeCell ref="L83:M83"/>
    <mergeCell ref="L84:M84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Cisek - Nadleśnictwo Oleszyce</cp:lastModifiedBy>
  <cp:lastPrinted>2023-10-30T11:25:23Z</cp:lastPrinted>
  <dcterms:created xsi:type="dcterms:W3CDTF">2023-10-30T08:55:49Z</dcterms:created>
  <dcterms:modified xsi:type="dcterms:W3CDTF">2023-12-19T12:52:59Z</dcterms:modified>
</cp:coreProperties>
</file>