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3\Przetargi 2023\12 Usługi leśne 2024 - drug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5" i="3" l="1"/>
  <c r="K75" i="3" s="1"/>
  <c r="I86" i="3"/>
  <c r="L86" i="3" s="1"/>
  <c r="K86" i="3" s="1"/>
  <c r="I85" i="3"/>
  <c r="L85" i="3" s="1"/>
  <c r="K85" i="3" s="1"/>
  <c r="I84" i="3"/>
  <c r="L84" i="3" s="1"/>
  <c r="K84" i="3" s="1"/>
  <c r="I83" i="3"/>
  <c r="L83" i="3" s="1"/>
  <c r="K83" i="3" s="1"/>
  <c r="I82" i="3"/>
  <c r="L82" i="3" s="1"/>
  <c r="K82" i="3" s="1"/>
  <c r="I81" i="3"/>
  <c r="L81" i="3" s="1"/>
  <c r="K81" i="3" s="1"/>
  <c r="I80" i="3"/>
  <c r="L80" i="3" s="1"/>
  <c r="K80" i="3" s="1"/>
  <c r="I79" i="3"/>
  <c r="L79" i="3" s="1"/>
  <c r="K79" i="3" s="1"/>
  <c r="I78" i="3"/>
  <c r="L78" i="3" s="1"/>
  <c r="K78" i="3" s="1"/>
  <c r="I77" i="3"/>
  <c r="L77" i="3" s="1"/>
  <c r="K77" i="3" s="1"/>
  <c r="I76" i="3"/>
  <c r="L76" i="3" s="1"/>
  <c r="K76" i="3" s="1"/>
  <c r="I75" i="3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K32" i="3" s="1"/>
  <c r="F88" i="3" l="1"/>
  <c r="F89" i="3"/>
</calcChain>
</file>

<file path=xl/sharedStrings.xml><?xml version="1.0" encoding="utf-8"?>
<sst xmlns="http://schemas.openxmlformats.org/spreadsheetml/2006/main" count="251" uniqueCount="161">
  <si>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</si>
  <si>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</si>
  <si>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</si>
  <si>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</si>
  <si>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</si>
  <si>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</si>
  <si>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</si>
  <si>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</si>
  <si>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</si>
  <si>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</si>
  <si>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</si>
  <si>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</si>
  <si>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</si>
  <si>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</si>
  <si>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</si>
  <si>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</si>
  <si>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</si>
  <si>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</si>
  <si>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</si>
  <si>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</si>
  <si>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</si>
  <si>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</si>
  <si>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</si>
  <si>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</si>
  <si>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</si>
  <si>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</si>
  <si>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</si>
  <si>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</si>
  <si>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</si>
  <si>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</si>
  <si>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</si>
  <si>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</si>
  <si>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</si>
  <si>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</si>
  <si>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</si>
  <si>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</si>
  <si>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</si>
  <si>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</si>
  <si>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</si>
  <si>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</si>
  <si>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</si>
  <si>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</si>
  <si>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</si>
  <si>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</si>
  <si>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</si>
  <si>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</si>
  <si>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</si>
  <si>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</si>
  <si>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</si>
  <si>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</si>
  <si>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</si>
  <si>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</si>
  <si>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</si>
  <si>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</si>
  <si>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</si>
  <si>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</si>
  <si>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</si>
  <si>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</si>
  <si>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</si>
  <si>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</si>
  <si>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</si>
  <si>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</si>
  <si>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</si>
  <si>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</si>
  <si>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</si>
  <si>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128</t>
  </si>
  <si>
    <t>ZAB-MCHRN</t>
  </si>
  <si>
    <t>Zabezpieczenie młodników przed spałowaniem przy użyciu repelentów</t>
  </si>
  <si>
    <t>135</t>
  </si>
  <si>
    <t>PUŁ-WT</t>
  </si>
  <si>
    <t>Wykładanie pułapek na szkodniki wtórne</t>
  </si>
  <si>
    <t>SZT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</si>
  <si>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</si>
  <si>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</si>
  <si>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</si>
  <si>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</si>
  <si>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</si>
  <si>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</si>
  <si>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</si>
  <si>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</si>
  <si>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</si>
  <si>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</si>
  <si>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</si>
  <si>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</si>
  <si>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</si>
  <si>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</si>
  <si>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</si>
  <si>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</si>
  <si>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</si>
  <si>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</si>
  <si>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</si>
  <si>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</si>
  <si>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</si>
  <si>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</si>
  <si>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</si>
  <si>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</si>
  <si>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</si>
  <si>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</si>
  <si>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</si>
  <si>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</si>
  <si>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</si>
  <si>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</si>
  <si>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</si>
  <si>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</si>
  <si>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</si>
  <si>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</si>
  <si>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</si>
  <si>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</si>
  <si>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</si>
  <si>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</si>
  <si>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</si>
  <si>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</si>
  <si>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</si>
  <si>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</si>
  <si>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</si>
  <si>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</si>
  <si>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</si>
  <si>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</si>
  <si>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</si>
  <si>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</si>
  <si>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</si>
  <si>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</si>
  <si>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</si>
  <si>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</si>
  <si>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</si>
  <si>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</si>
  <si>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</si>
  <si>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</si>
  <si>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</si>
  <si>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</si>
  <si>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</si>
  <si>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</si>
  <si>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</si>
  <si>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</si>
  <si>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</si>
  <si>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</si>
  <si>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</si>
  <si>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</si>
  <si>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</si>
  <si>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</si>
  <si>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</si>
  <si>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</si>
  <si>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</si>
  <si>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</si>
  <si>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</si>
  <si>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</si>
  <si>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</si>
  <si>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</si>
  <si>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</si>
  <si>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</si>
  <si>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</si>
  <si>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</si>
  <si>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</si>
  <si>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</si>
  <si>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</si>
  <si>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</si>
  <si>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</si>
  <si>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</si>
  <si>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</si>
  <si>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Wartość całkowita brutto 
w PLN</t>
  </si>
  <si>
    <t>Odpowiadając na ogłoszenie o przetargu nieograniczonym na „Wykonywanie usług z zakresu gospodarki leśnej na terenie Nadleśnictwa Oleszyce w roku 2024 - drugie postępowanie''  składamy niniejszym ofertę na Pakiet 6 – Usługi z zakresu gospodarki leśnej w Leśnictwie Sucha Wola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</si>
</sst>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8"/>
  <sheetViews>
    <sheetView tabSelected="1" topLeftCell="A26" zoomScaleNormal="100" workbookViewId="0">
      <selection activeCell="U26" sqref="U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9" t="s">
        <v>144</v>
      </c>
      <c r="J2" s="29"/>
      <c r="K2" s="29"/>
      <c r="L2" s="29"/>
      <c r="M2" s="29"/>
      <c r="N2" s="29"/>
      <c r="O2" s="29"/>
    </row>
    <row r="3" spans="2:15" s="1" customFormat="1" ht="28.7" customHeight="1" x14ac:dyDescent="0.2"/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/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27" t="s">
        <v>130</v>
      </c>
      <c r="C10" s="27"/>
      <c r="D10" s="27"/>
    </row>
    <row r="11" spans="2:15" s="1" customFormat="1" ht="12.2" customHeight="1" x14ac:dyDescent="0.2">
      <c r="B11" s="27"/>
      <c r="C11" s="27"/>
      <c r="D11" s="27"/>
      <c r="G11" s="26"/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5" t="s">
        <v>145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9" t="s">
        <v>131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132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133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134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6" t="s">
        <v>160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8" t="s">
        <v>154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21" t="s">
        <v>135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0" t="s">
        <v>159</v>
      </c>
      <c r="M31" s="3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1510</v>
      </c>
      <c r="H32" s="10"/>
      <c r="I32" s="10">
        <f>H32*G32</f>
        <v>0</v>
      </c>
      <c r="J32" s="5">
        <v>8</v>
      </c>
      <c r="K32" s="10">
        <f>L32-I32</f>
        <v>0</v>
      </c>
      <c r="L32" s="15">
        <f>I32*1.08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1" t="s">
        <v>136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0" t="s">
        <v>159</v>
      </c>
      <c r="M36" s="3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216</v>
      </c>
      <c r="H37" s="10"/>
      <c r="I37" s="10">
        <f t="shared" ref="I37:I38" si="0">H37*G37</f>
        <v>0</v>
      </c>
      <c r="J37" s="5">
        <v>8</v>
      </c>
      <c r="K37" s="10">
        <f t="shared" ref="K37:K38" si="1">L37-I37</f>
        <v>0</v>
      </c>
      <c r="L37" s="15">
        <f t="shared" ref="L37:L38" si="2">I37*1.08</f>
        <v>0</v>
      </c>
      <c r="M37" s="15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1552</v>
      </c>
      <c r="H38" s="10"/>
      <c r="I38" s="10">
        <f t="shared" si="0"/>
        <v>0</v>
      </c>
      <c r="J38" s="5">
        <v>8</v>
      </c>
      <c r="K38" s="10">
        <f t="shared" si="1"/>
        <v>0</v>
      </c>
      <c r="L38" s="15">
        <f t="shared" si="2"/>
        <v>0</v>
      </c>
      <c r="M38" s="15"/>
    </row>
    <row r="39" spans="2:13" s="1" customFormat="1" ht="3.2" customHeight="1" x14ac:dyDescent="0.2">
      <c r="H39" s="11"/>
      <c r="I39" s="11"/>
    </row>
    <row r="40" spans="2:13" s="1" customFormat="1" ht="18.2" customHeight="1" x14ac:dyDescent="0.2">
      <c r="B40" s="21" t="s">
        <v>137</v>
      </c>
      <c r="C40" s="21"/>
      <c r="D40" s="21"/>
      <c r="E40" s="21"/>
      <c r="F40" s="21"/>
      <c r="G40" s="21"/>
      <c r="H40" s="21"/>
      <c r="I40" s="21"/>
      <c r="J40" s="21"/>
      <c r="K40" s="21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0" t="s">
        <v>159</v>
      </c>
      <c r="M42" s="30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90</v>
      </c>
      <c r="H43" s="10"/>
      <c r="I43" s="10">
        <f t="shared" ref="I43:I44" si="3">H43*G43</f>
        <v>0</v>
      </c>
      <c r="J43" s="5">
        <v>8</v>
      </c>
      <c r="K43" s="10">
        <f t="shared" ref="K43:K44" si="4">L43-I43</f>
        <v>0</v>
      </c>
      <c r="L43" s="15">
        <f t="shared" ref="L43:L44" si="5">I43*1.08</f>
        <v>0</v>
      </c>
      <c r="M43" s="15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271</v>
      </c>
      <c r="H44" s="10"/>
      <c r="I44" s="10">
        <f t="shared" si="3"/>
        <v>0</v>
      </c>
      <c r="J44" s="5">
        <v>8</v>
      </c>
      <c r="K44" s="10">
        <f t="shared" si="4"/>
        <v>0</v>
      </c>
      <c r="L44" s="15">
        <f t="shared" si="5"/>
        <v>0</v>
      </c>
      <c r="M44" s="15"/>
    </row>
    <row r="45" spans="2:13" s="1" customFormat="1" ht="3.2" customHeight="1" x14ac:dyDescent="0.2"/>
    <row r="46" spans="2:13" s="1" customFormat="1" ht="18.2" customHeight="1" x14ac:dyDescent="0.2">
      <c r="B46" s="21" t="s">
        <v>138</v>
      </c>
      <c r="C46" s="21"/>
      <c r="D46" s="21"/>
      <c r="E46" s="21"/>
      <c r="F46" s="21"/>
      <c r="G46" s="21"/>
      <c r="H46" s="21"/>
      <c r="I46" s="21"/>
      <c r="J46" s="21"/>
      <c r="K46" s="21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0" t="s">
        <v>159</v>
      </c>
      <c r="M48" s="30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1174</v>
      </c>
      <c r="H49" s="10"/>
      <c r="I49" s="10">
        <f>H49*G49</f>
        <v>0</v>
      </c>
      <c r="J49" s="5">
        <v>8</v>
      </c>
      <c r="K49" s="10">
        <f>L49-I49</f>
        <v>0</v>
      </c>
      <c r="L49" s="15">
        <f>I49*1.08</f>
        <v>0</v>
      </c>
      <c r="M49" s="15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0" t="s">
        <v>159</v>
      </c>
      <c r="M51" s="30"/>
    </row>
    <row r="52" spans="2:13" s="1" customFormat="1" ht="49.15" customHeight="1" x14ac:dyDescent="0.2">
      <c r="B52" s="5">
        <v>7</v>
      </c>
      <c r="C52" s="6" t="s">
        <v>17</v>
      </c>
      <c r="D52" s="6" t="s">
        <v>18</v>
      </c>
      <c r="E52" s="7" t="s">
        <v>19</v>
      </c>
      <c r="F52" s="6" t="s">
        <v>20</v>
      </c>
      <c r="G52" s="8">
        <v>4.8</v>
      </c>
      <c r="H52" s="10"/>
      <c r="I52" s="10">
        <f t="shared" ref="I52:I86" si="6">H52*G52</f>
        <v>0</v>
      </c>
      <c r="J52" s="5">
        <v>8</v>
      </c>
      <c r="K52" s="10">
        <f t="shared" ref="K52:K71" si="7">L52-I52</f>
        <v>0</v>
      </c>
      <c r="L52" s="15">
        <f t="shared" ref="L52:L71" si="8">I52*1.08</f>
        <v>0</v>
      </c>
      <c r="M52" s="15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4.88</v>
      </c>
      <c r="H53" s="10"/>
      <c r="I53" s="10">
        <f t="shared" si="6"/>
        <v>0</v>
      </c>
      <c r="J53" s="5">
        <v>8</v>
      </c>
      <c r="K53" s="10">
        <f t="shared" si="7"/>
        <v>0</v>
      </c>
      <c r="L53" s="15">
        <f t="shared" si="8"/>
        <v>0</v>
      </c>
      <c r="M53" s="15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9.9</v>
      </c>
      <c r="H54" s="10"/>
      <c r="I54" s="10">
        <f t="shared" si="6"/>
        <v>0</v>
      </c>
      <c r="J54" s="5">
        <v>8</v>
      </c>
      <c r="K54" s="10">
        <f t="shared" si="7"/>
        <v>0</v>
      </c>
      <c r="L54" s="15">
        <f t="shared" si="8"/>
        <v>0</v>
      </c>
      <c r="M54" s="15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39.83</v>
      </c>
      <c r="H55" s="10"/>
      <c r="I55" s="10">
        <f t="shared" si="6"/>
        <v>0</v>
      </c>
      <c r="J55" s="5">
        <v>8</v>
      </c>
      <c r="K55" s="10">
        <f t="shared" si="7"/>
        <v>0</v>
      </c>
      <c r="L55" s="15">
        <f t="shared" si="8"/>
        <v>0</v>
      </c>
      <c r="M55" s="15"/>
    </row>
    <row r="56" spans="2:13" s="1" customFormat="1" ht="28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3.68</v>
      </c>
      <c r="H56" s="10"/>
      <c r="I56" s="10">
        <f t="shared" si="6"/>
        <v>0</v>
      </c>
      <c r="J56" s="5">
        <v>8</v>
      </c>
      <c r="K56" s="10">
        <f t="shared" si="7"/>
        <v>0</v>
      </c>
      <c r="L56" s="15">
        <f t="shared" si="8"/>
        <v>0</v>
      </c>
      <c r="M56" s="15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25</v>
      </c>
      <c r="G57" s="8">
        <v>6.3</v>
      </c>
      <c r="H57" s="10"/>
      <c r="I57" s="10">
        <f t="shared" si="6"/>
        <v>0</v>
      </c>
      <c r="J57" s="5">
        <v>8</v>
      </c>
      <c r="K57" s="10">
        <f t="shared" si="7"/>
        <v>0</v>
      </c>
      <c r="L57" s="15">
        <f t="shared" si="8"/>
        <v>0</v>
      </c>
      <c r="M57" s="15"/>
    </row>
    <row r="58" spans="2:13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25</v>
      </c>
      <c r="G58" s="8">
        <v>0.2</v>
      </c>
      <c r="H58" s="10"/>
      <c r="I58" s="10">
        <f t="shared" si="6"/>
        <v>0</v>
      </c>
      <c r="J58" s="5">
        <v>8</v>
      </c>
      <c r="K58" s="10">
        <f t="shared" si="7"/>
        <v>0</v>
      </c>
      <c r="L58" s="15">
        <f t="shared" si="8"/>
        <v>0</v>
      </c>
      <c r="M58" s="15"/>
    </row>
    <row r="59" spans="2:13" s="1" customFormat="1" ht="19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25</v>
      </c>
      <c r="G59" s="8">
        <v>60.91</v>
      </c>
      <c r="H59" s="10"/>
      <c r="I59" s="10">
        <f t="shared" si="6"/>
        <v>0</v>
      </c>
      <c r="J59" s="5">
        <v>8</v>
      </c>
      <c r="K59" s="10">
        <f t="shared" si="7"/>
        <v>0</v>
      </c>
      <c r="L59" s="15">
        <f t="shared" si="8"/>
        <v>0</v>
      </c>
      <c r="M59" s="15"/>
    </row>
    <row r="60" spans="2:13" s="1" customFormat="1" ht="28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20</v>
      </c>
      <c r="G60" s="8">
        <v>5.68</v>
      </c>
      <c r="H60" s="10"/>
      <c r="I60" s="10">
        <f t="shared" si="6"/>
        <v>0</v>
      </c>
      <c r="J60" s="5">
        <v>8</v>
      </c>
      <c r="K60" s="10">
        <f t="shared" si="7"/>
        <v>0</v>
      </c>
      <c r="L60" s="15">
        <f t="shared" si="8"/>
        <v>0</v>
      </c>
      <c r="M60" s="15"/>
    </row>
    <row r="61" spans="2:13" s="1" customFormat="1" ht="28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20</v>
      </c>
      <c r="G61" s="8">
        <v>48.42</v>
      </c>
      <c r="H61" s="10"/>
      <c r="I61" s="10">
        <f t="shared" si="6"/>
        <v>0</v>
      </c>
      <c r="J61" s="5">
        <v>8</v>
      </c>
      <c r="K61" s="10">
        <f t="shared" si="7"/>
        <v>0</v>
      </c>
      <c r="L61" s="15">
        <f t="shared" si="8"/>
        <v>0</v>
      </c>
      <c r="M61" s="15"/>
    </row>
    <row r="62" spans="2:13" s="1" customFormat="1" ht="28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20</v>
      </c>
      <c r="G62" s="8">
        <v>13.82</v>
      </c>
      <c r="H62" s="10"/>
      <c r="I62" s="10">
        <f t="shared" si="6"/>
        <v>0</v>
      </c>
      <c r="J62" s="5">
        <v>8</v>
      </c>
      <c r="K62" s="10">
        <f t="shared" si="7"/>
        <v>0</v>
      </c>
      <c r="L62" s="15">
        <f t="shared" si="8"/>
        <v>0</v>
      </c>
      <c r="M62" s="15"/>
    </row>
    <row r="63" spans="2:13" s="1" customFormat="1" ht="19.7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20</v>
      </c>
      <c r="G63" s="8">
        <v>11.18</v>
      </c>
      <c r="H63" s="10"/>
      <c r="I63" s="10">
        <f t="shared" si="6"/>
        <v>0</v>
      </c>
      <c r="J63" s="5">
        <v>8</v>
      </c>
      <c r="K63" s="10">
        <f t="shared" si="7"/>
        <v>0</v>
      </c>
      <c r="L63" s="15">
        <f t="shared" si="8"/>
        <v>0</v>
      </c>
      <c r="M63" s="15"/>
    </row>
    <row r="64" spans="2:13" s="1" customFormat="1" ht="19.7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20</v>
      </c>
      <c r="G64" s="8">
        <v>21.69</v>
      </c>
      <c r="H64" s="10"/>
      <c r="I64" s="10">
        <f t="shared" si="6"/>
        <v>0</v>
      </c>
      <c r="J64" s="5">
        <v>8</v>
      </c>
      <c r="K64" s="10">
        <f t="shared" si="7"/>
        <v>0</v>
      </c>
      <c r="L64" s="15">
        <f t="shared" si="8"/>
        <v>0</v>
      </c>
      <c r="M64" s="15"/>
    </row>
    <row r="65" spans="2:13" s="1" customFormat="1" ht="28.7" customHeight="1" x14ac:dyDescent="0.2">
      <c r="B65" s="5">
        <v>20</v>
      </c>
      <c r="C65" s="6" t="s">
        <v>59</v>
      </c>
      <c r="D65" s="6" t="s">
        <v>60</v>
      </c>
      <c r="E65" s="7" t="s">
        <v>61</v>
      </c>
      <c r="F65" s="6" t="s">
        <v>20</v>
      </c>
      <c r="G65" s="8">
        <v>33.04</v>
      </c>
      <c r="H65" s="10"/>
      <c r="I65" s="10">
        <f t="shared" si="6"/>
        <v>0</v>
      </c>
      <c r="J65" s="5">
        <v>8</v>
      </c>
      <c r="K65" s="10">
        <f t="shared" si="7"/>
        <v>0</v>
      </c>
      <c r="L65" s="15">
        <f t="shared" si="8"/>
        <v>0</v>
      </c>
      <c r="M65" s="15"/>
    </row>
    <row r="66" spans="2:13" s="1" customFormat="1" ht="19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20</v>
      </c>
      <c r="G66" s="8">
        <v>7.53</v>
      </c>
      <c r="H66" s="10"/>
      <c r="I66" s="10">
        <f t="shared" si="6"/>
        <v>0</v>
      </c>
      <c r="J66" s="5">
        <v>8</v>
      </c>
      <c r="K66" s="10">
        <f t="shared" si="7"/>
        <v>0</v>
      </c>
      <c r="L66" s="15">
        <f t="shared" si="8"/>
        <v>0</v>
      </c>
      <c r="M66" s="15"/>
    </row>
    <row r="67" spans="2:13" s="1" customFormat="1" ht="28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25</v>
      </c>
      <c r="G67" s="8">
        <v>30.72</v>
      </c>
      <c r="H67" s="10"/>
      <c r="I67" s="10">
        <f t="shared" si="6"/>
        <v>0</v>
      </c>
      <c r="J67" s="5">
        <v>8</v>
      </c>
      <c r="K67" s="10">
        <f t="shared" si="7"/>
        <v>0</v>
      </c>
      <c r="L67" s="15">
        <f t="shared" si="8"/>
        <v>0</v>
      </c>
      <c r="M67" s="15"/>
    </row>
    <row r="68" spans="2:13" s="1" customFormat="1" ht="19.7" customHeight="1" x14ac:dyDescent="0.2">
      <c r="B68" s="5">
        <v>23</v>
      </c>
      <c r="C68" s="6" t="s">
        <v>68</v>
      </c>
      <c r="D68" s="6" t="s">
        <v>69</v>
      </c>
      <c r="E68" s="7" t="s">
        <v>70</v>
      </c>
      <c r="F68" s="6" t="s">
        <v>71</v>
      </c>
      <c r="G68" s="8">
        <v>10</v>
      </c>
      <c r="H68" s="10"/>
      <c r="I68" s="10">
        <f t="shared" si="6"/>
        <v>0</v>
      </c>
      <c r="J68" s="5">
        <v>8</v>
      </c>
      <c r="K68" s="10">
        <f t="shared" si="7"/>
        <v>0</v>
      </c>
      <c r="L68" s="15">
        <f t="shared" si="8"/>
        <v>0</v>
      </c>
      <c r="M68" s="15"/>
    </row>
    <row r="69" spans="2:13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71</v>
      </c>
      <c r="G69" s="8">
        <v>50</v>
      </c>
      <c r="H69" s="10"/>
      <c r="I69" s="10">
        <f t="shared" si="6"/>
        <v>0</v>
      </c>
      <c r="J69" s="5">
        <v>8</v>
      </c>
      <c r="K69" s="10">
        <f t="shared" si="7"/>
        <v>0</v>
      </c>
      <c r="L69" s="15">
        <f t="shared" si="8"/>
        <v>0</v>
      </c>
      <c r="M69" s="15"/>
    </row>
    <row r="70" spans="2:13" s="1" customFormat="1" ht="19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71</v>
      </c>
      <c r="G70" s="8">
        <v>32</v>
      </c>
      <c r="H70" s="10"/>
      <c r="I70" s="10">
        <f t="shared" si="6"/>
        <v>0</v>
      </c>
      <c r="J70" s="5">
        <v>8</v>
      </c>
      <c r="K70" s="10">
        <f t="shared" si="7"/>
        <v>0</v>
      </c>
      <c r="L70" s="15">
        <f t="shared" si="8"/>
        <v>0</v>
      </c>
      <c r="M70" s="15"/>
    </row>
    <row r="71" spans="2:13" s="1" customFormat="1" ht="28.7" customHeight="1" x14ac:dyDescent="0.2">
      <c r="B71" s="5">
        <v>26</v>
      </c>
      <c r="C71" s="6" t="s">
        <v>78</v>
      </c>
      <c r="D71" s="6" t="s">
        <v>79</v>
      </c>
      <c r="E71" s="7" t="s">
        <v>80</v>
      </c>
      <c r="F71" s="6" t="s">
        <v>71</v>
      </c>
      <c r="G71" s="8">
        <v>5</v>
      </c>
      <c r="H71" s="10"/>
      <c r="I71" s="10">
        <f t="shared" si="6"/>
        <v>0</v>
      </c>
      <c r="J71" s="5">
        <v>8</v>
      </c>
      <c r="K71" s="10">
        <f t="shared" si="7"/>
        <v>0</v>
      </c>
      <c r="L71" s="15">
        <f t="shared" si="8"/>
        <v>0</v>
      </c>
      <c r="M71" s="15"/>
    </row>
    <row r="72" spans="2:13" s="1" customFormat="1" ht="19.7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84</v>
      </c>
      <c r="G72" s="8">
        <v>7</v>
      </c>
      <c r="H72" s="10"/>
      <c r="I72" s="10">
        <f t="shared" si="6"/>
        <v>0</v>
      </c>
      <c r="J72" s="5">
        <v>23</v>
      </c>
      <c r="K72" s="10">
        <f>L72-I72</f>
        <v>0</v>
      </c>
      <c r="L72" s="15">
        <f>I72*1.23</f>
        <v>0</v>
      </c>
      <c r="M72" s="15"/>
    </row>
    <row r="73" spans="2:13" s="1" customFormat="1" ht="19.7" customHeight="1" x14ac:dyDescent="0.2">
      <c r="B73" s="5">
        <v>28</v>
      </c>
      <c r="C73" s="6" t="s">
        <v>85</v>
      </c>
      <c r="D73" s="6" t="s">
        <v>86</v>
      </c>
      <c r="E73" s="7" t="s">
        <v>87</v>
      </c>
      <c r="F73" s="6" t="s">
        <v>84</v>
      </c>
      <c r="G73" s="8">
        <v>4.5</v>
      </c>
      <c r="H73" s="10"/>
      <c r="I73" s="10">
        <f t="shared" si="6"/>
        <v>0</v>
      </c>
      <c r="J73" s="5">
        <v>23</v>
      </c>
      <c r="K73" s="10">
        <f t="shared" ref="K73:K77" si="9">L73-I73</f>
        <v>0</v>
      </c>
      <c r="L73" s="31">
        <f t="shared" ref="L73:L77" si="10">I73*1.23</f>
        <v>0</v>
      </c>
      <c r="M73" s="32"/>
    </row>
    <row r="74" spans="2:13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71</v>
      </c>
      <c r="G74" s="8">
        <v>250</v>
      </c>
      <c r="H74" s="10"/>
      <c r="I74" s="10">
        <f t="shared" si="6"/>
        <v>0</v>
      </c>
      <c r="J74" s="5">
        <v>23</v>
      </c>
      <c r="K74" s="10">
        <f t="shared" si="9"/>
        <v>0</v>
      </c>
      <c r="L74" s="31">
        <f t="shared" si="10"/>
        <v>0</v>
      </c>
      <c r="M74" s="32"/>
    </row>
    <row r="75" spans="2:13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71</v>
      </c>
      <c r="G75" s="8">
        <v>40</v>
      </c>
      <c r="H75" s="10"/>
      <c r="I75" s="10">
        <f t="shared" si="6"/>
        <v>0</v>
      </c>
      <c r="J75" s="5">
        <v>23</v>
      </c>
      <c r="K75" s="10">
        <f t="shared" si="9"/>
        <v>0</v>
      </c>
      <c r="L75" s="31">
        <f t="shared" si="10"/>
        <v>0</v>
      </c>
      <c r="M75" s="32"/>
    </row>
    <row r="76" spans="2:13" s="1" customFormat="1" ht="19.7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84</v>
      </c>
      <c r="G76" s="8">
        <v>19.39</v>
      </c>
      <c r="H76" s="10"/>
      <c r="I76" s="10">
        <f t="shared" si="6"/>
        <v>0</v>
      </c>
      <c r="J76" s="5">
        <v>23</v>
      </c>
      <c r="K76" s="10">
        <f t="shared" si="9"/>
        <v>0</v>
      </c>
      <c r="L76" s="31">
        <f t="shared" si="10"/>
        <v>0</v>
      </c>
      <c r="M76" s="32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100</v>
      </c>
      <c r="G77" s="8">
        <v>108</v>
      </c>
      <c r="H77" s="10"/>
      <c r="I77" s="10">
        <f t="shared" si="6"/>
        <v>0</v>
      </c>
      <c r="J77" s="5">
        <v>23</v>
      </c>
      <c r="K77" s="10">
        <f t="shared" si="9"/>
        <v>0</v>
      </c>
      <c r="L77" s="31">
        <f t="shared" si="10"/>
        <v>0</v>
      </c>
      <c r="M77" s="32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21</v>
      </c>
      <c r="G78" s="8">
        <v>100</v>
      </c>
      <c r="H78" s="10"/>
      <c r="I78" s="10">
        <f t="shared" si="6"/>
        <v>0</v>
      </c>
      <c r="J78" s="5">
        <v>8</v>
      </c>
      <c r="K78" s="10">
        <f t="shared" ref="K78:K86" si="11">L78-I78</f>
        <v>0</v>
      </c>
      <c r="L78" s="15">
        <f t="shared" ref="L78:L86" si="12">I78*1.08</f>
        <v>0</v>
      </c>
      <c r="M78" s="15"/>
    </row>
    <row r="79" spans="2:13" s="1" customFormat="1" ht="28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21</v>
      </c>
      <c r="G79" s="8">
        <v>330</v>
      </c>
      <c r="H79" s="10"/>
      <c r="I79" s="10">
        <f t="shared" si="6"/>
        <v>0</v>
      </c>
      <c r="J79" s="5">
        <v>8</v>
      </c>
      <c r="K79" s="10">
        <f t="shared" si="11"/>
        <v>0</v>
      </c>
      <c r="L79" s="15">
        <f t="shared" si="12"/>
        <v>0</v>
      </c>
      <c r="M79" s="15"/>
    </row>
    <row r="80" spans="2:13" s="1" customFormat="1" ht="19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6" t="s">
        <v>71</v>
      </c>
      <c r="G80" s="8">
        <v>20</v>
      </c>
      <c r="H80" s="10"/>
      <c r="I80" s="10">
        <f t="shared" si="6"/>
        <v>0</v>
      </c>
      <c r="J80" s="5">
        <v>8</v>
      </c>
      <c r="K80" s="10">
        <f t="shared" si="11"/>
        <v>0</v>
      </c>
      <c r="L80" s="15">
        <f t="shared" si="12"/>
        <v>0</v>
      </c>
      <c r="M80" s="15"/>
    </row>
    <row r="81" spans="2:14" s="1" customFormat="1" ht="28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71</v>
      </c>
      <c r="G81" s="8">
        <v>250</v>
      </c>
      <c r="H81" s="10"/>
      <c r="I81" s="10">
        <f t="shared" si="6"/>
        <v>0</v>
      </c>
      <c r="J81" s="5">
        <v>8</v>
      </c>
      <c r="K81" s="10">
        <f t="shared" si="11"/>
        <v>0</v>
      </c>
      <c r="L81" s="15">
        <f t="shared" si="12"/>
        <v>0</v>
      </c>
      <c r="M81" s="15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20</v>
      </c>
      <c r="G82" s="8">
        <v>12.22</v>
      </c>
      <c r="H82" s="10"/>
      <c r="I82" s="10">
        <f t="shared" si="6"/>
        <v>0</v>
      </c>
      <c r="J82" s="5">
        <v>8</v>
      </c>
      <c r="K82" s="10">
        <f t="shared" si="11"/>
        <v>0</v>
      </c>
      <c r="L82" s="15">
        <f t="shared" si="12"/>
        <v>0</v>
      </c>
      <c r="M82" s="15"/>
    </row>
    <row r="83" spans="2:14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100</v>
      </c>
      <c r="G83" s="8">
        <v>482</v>
      </c>
      <c r="H83" s="10"/>
      <c r="I83" s="10">
        <f t="shared" si="6"/>
        <v>0</v>
      </c>
      <c r="J83" s="5">
        <v>8</v>
      </c>
      <c r="K83" s="10">
        <f t="shared" si="11"/>
        <v>0</v>
      </c>
      <c r="L83" s="15">
        <f t="shared" si="12"/>
        <v>0</v>
      </c>
      <c r="M83" s="15"/>
    </row>
    <row r="84" spans="2:14" s="1" customFormat="1" ht="19.7" customHeight="1" x14ac:dyDescent="0.2">
      <c r="B84" s="5">
        <v>39</v>
      </c>
      <c r="C84" s="6" t="s">
        <v>119</v>
      </c>
      <c r="D84" s="6" t="s">
        <v>120</v>
      </c>
      <c r="E84" s="7" t="s">
        <v>121</v>
      </c>
      <c r="F84" s="6" t="s">
        <v>100</v>
      </c>
      <c r="G84" s="8">
        <v>40</v>
      </c>
      <c r="H84" s="10"/>
      <c r="I84" s="10">
        <f t="shared" si="6"/>
        <v>0</v>
      </c>
      <c r="J84" s="5">
        <v>8</v>
      </c>
      <c r="K84" s="10">
        <f t="shared" si="11"/>
        <v>0</v>
      </c>
      <c r="L84" s="15">
        <f t="shared" si="12"/>
        <v>0</v>
      </c>
      <c r="M84" s="15"/>
    </row>
    <row r="85" spans="2:14" s="1" customFormat="1" ht="19.7" customHeight="1" x14ac:dyDescent="0.2">
      <c r="B85" s="5">
        <v>40</v>
      </c>
      <c r="C85" s="6" t="s">
        <v>122</v>
      </c>
      <c r="D85" s="6" t="s">
        <v>123</v>
      </c>
      <c r="E85" s="7" t="s">
        <v>124</v>
      </c>
      <c r="F85" s="6" t="s">
        <v>100</v>
      </c>
      <c r="G85" s="8">
        <v>10</v>
      </c>
      <c r="H85" s="10"/>
      <c r="I85" s="10">
        <f t="shared" si="6"/>
        <v>0</v>
      </c>
      <c r="J85" s="5">
        <v>8</v>
      </c>
      <c r="K85" s="10">
        <f t="shared" si="11"/>
        <v>0</v>
      </c>
      <c r="L85" s="15">
        <f t="shared" si="12"/>
        <v>0</v>
      </c>
      <c r="M85" s="15"/>
    </row>
    <row r="86" spans="2:14" s="1" customFormat="1" ht="19.7" customHeight="1" x14ac:dyDescent="0.2">
      <c r="B86" s="5">
        <v>41</v>
      </c>
      <c r="C86" s="6" t="s">
        <v>125</v>
      </c>
      <c r="D86" s="6" t="s">
        <v>126</v>
      </c>
      <c r="E86" s="7" t="s">
        <v>127</v>
      </c>
      <c r="F86" s="6" t="s">
        <v>100</v>
      </c>
      <c r="G86" s="8">
        <v>105</v>
      </c>
      <c r="H86" s="10"/>
      <c r="I86" s="10">
        <f t="shared" si="6"/>
        <v>0</v>
      </c>
      <c r="J86" s="5">
        <v>8</v>
      </c>
      <c r="K86" s="10">
        <f t="shared" si="11"/>
        <v>0</v>
      </c>
      <c r="L86" s="15">
        <f t="shared" si="12"/>
        <v>0</v>
      </c>
      <c r="M86" s="15"/>
    </row>
    <row r="87" spans="2:14" s="1" customFormat="1" ht="12" x14ac:dyDescent="0.2"/>
    <row r="88" spans="2:14" s="1" customFormat="1" ht="21.4" customHeight="1" x14ac:dyDescent="0.2">
      <c r="B88" s="22" t="s">
        <v>128</v>
      </c>
      <c r="C88" s="22"/>
      <c r="D88" s="22"/>
      <c r="E88" s="22"/>
      <c r="F88" s="12">
        <f>I86+I85+I84+I83+I82+I81+I80+I79+I78+I77+I76+I75+I74+I73+I72+I71+I70+I69+I68+I67+I66+I65+I64+I63+I62+I61+I60+I59+I58+I57+I56+I55+I54+I53+I52+I49+I44+I43+I38+I37+I32</f>
        <v>0</v>
      </c>
      <c r="G88" s="12"/>
      <c r="H88" s="12"/>
      <c r="I88" s="12"/>
      <c r="J88" s="12"/>
      <c r="K88" s="12"/>
      <c r="L88" s="12"/>
      <c r="M88" s="12"/>
    </row>
    <row r="89" spans="2:14" s="1" customFormat="1" ht="21.4" customHeight="1" x14ac:dyDescent="0.2">
      <c r="B89" s="22" t="s">
        <v>129</v>
      </c>
      <c r="C89" s="22"/>
      <c r="D89" s="22"/>
      <c r="E89" s="22"/>
      <c r="F89" s="13">
        <f>L86+L85+L84+L83+L82+L81+L80+L79+L78+L77+L76+L75+L74+L73+L72+L71+L70+L69+L68+L67+L66+L65+L64+L63+L62+L61+L60+L59+L58+L57+L56+L55+L54+L53+L52+L49+L44+L43+L38+L37+L32</f>
        <v>0</v>
      </c>
      <c r="G89" s="13"/>
      <c r="H89" s="13"/>
      <c r="I89" s="13"/>
      <c r="J89" s="13"/>
      <c r="K89" s="13"/>
      <c r="L89" s="13"/>
      <c r="M89" s="13"/>
    </row>
    <row r="90" spans="2:14" s="1" customFormat="1" ht="11.1" customHeight="1" x14ac:dyDescent="0.2"/>
    <row r="91" spans="2:14" s="1" customFormat="1" ht="61.35" customHeight="1" x14ac:dyDescent="0.2">
      <c r="B91" s="18" t="s">
        <v>146</v>
      </c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2:14" s="1" customFormat="1" ht="2.65" customHeight="1" x14ac:dyDescent="0.2"/>
    <row r="93" spans="2:14" s="1" customFormat="1" ht="89.1" customHeight="1" x14ac:dyDescent="0.2">
      <c r="B93" s="18" t="s">
        <v>147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2:14" s="1" customFormat="1" ht="5.25" customHeight="1" x14ac:dyDescent="0.2"/>
    <row r="95" spans="2:14" s="1" customFormat="1" ht="89.1" customHeight="1" x14ac:dyDescent="0.2">
      <c r="B95" s="18" t="s">
        <v>155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2:14" s="1" customFormat="1" ht="5.25" customHeight="1" x14ac:dyDescent="0.2"/>
    <row r="97" spans="2:14" s="1" customFormat="1" ht="37.9" customHeight="1" x14ac:dyDescent="0.2">
      <c r="B97" s="19" t="s">
        <v>140</v>
      </c>
      <c r="C97" s="19"/>
      <c r="D97" s="19"/>
      <c r="E97" s="19"/>
      <c r="F97" s="14" t="s">
        <v>141</v>
      </c>
      <c r="G97" s="14"/>
      <c r="H97" s="14"/>
      <c r="I97" s="14"/>
      <c r="J97" s="14"/>
      <c r="K97" s="14"/>
      <c r="L97" s="14"/>
    </row>
    <row r="98" spans="2:14" s="1" customFormat="1" ht="28.7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65" customHeight="1" x14ac:dyDescent="0.2"/>
    <row r="103" spans="2:14" s="1" customFormat="1" ht="158.44999999999999" customHeight="1" x14ac:dyDescent="0.2">
      <c r="B103" s="18" t="s">
        <v>156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2:14" s="1" customFormat="1" ht="2.65" customHeight="1" x14ac:dyDescent="0.2"/>
    <row r="105" spans="2:14" s="1" customFormat="1" ht="33.6" customHeight="1" x14ac:dyDescent="0.2">
      <c r="B105" s="16" t="s">
        <v>148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65" customHeight="1" x14ac:dyDescent="0.2"/>
    <row r="107" spans="2:14" s="1" customFormat="1" ht="37.9" customHeight="1" x14ac:dyDescent="0.2">
      <c r="B107" s="19" t="s">
        <v>142</v>
      </c>
      <c r="C107" s="19"/>
      <c r="D107" s="19"/>
      <c r="E107" s="19"/>
      <c r="F107" s="23" t="s">
        <v>143</v>
      </c>
      <c r="G107" s="23"/>
      <c r="H107" s="23"/>
      <c r="I107" s="23"/>
      <c r="J107" s="23"/>
      <c r="K107" s="23"/>
      <c r="L107" s="23"/>
    </row>
    <row r="108" spans="2:14" s="1" customFormat="1" ht="28.7" customHeight="1" x14ac:dyDescent="0.2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.65" customHeight="1" x14ac:dyDescent="0.2"/>
    <row r="113" spans="2:14" s="1" customFormat="1" ht="130.69999999999999" customHeight="1" x14ac:dyDescent="0.2">
      <c r="B113" s="18" t="s">
        <v>149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65" customHeight="1" x14ac:dyDescent="0.2"/>
    <row r="115" spans="2:14" s="1" customFormat="1" ht="47.45" customHeight="1" x14ac:dyDescent="0.2">
      <c r="B115" s="18" t="s">
        <v>157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47.45" customHeight="1" x14ac:dyDescent="0.2">
      <c r="B117" s="18" t="s">
        <v>150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65" customHeight="1" x14ac:dyDescent="0.2"/>
    <row r="119" spans="2:14" s="1" customFormat="1" ht="33.6" customHeight="1" x14ac:dyDescent="0.2">
      <c r="B119" s="18" t="s">
        <v>151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65" customHeight="1" x14ac:dyDescent="0.2"/>
    <row r="121" spans="2:14" s="1" customFormat="1" ht="116.85" customHeight="1" x14ac:dyDescent="0.2">
      <c r="B121" s="18" t="s">
        <v>152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2:14" s="1" customFormat="1" ht="2.65" customHeight="1" x14ac:dyDescent="0.2"/>
    <row r="123" spans="2:14" s="1" customFormat="1" ht="75.2" customHeight="1" x14ac:dyDescent="0.2">
      <c r="B123" s="18" t="s">
        <v>158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86.85" customHeight="1" x14ac:dyDescent="0.2"/>
    <row r="125" spans="2:14" s="1" customFormat="1" ht="17.649999999999999" customHeight="1" x14ac:dyDescent="0.2">
      <c r="I125" s="28" t="s">
        <v>139</v>
      </c>
      <c r="J125" s="28"/>
    </row>
    <row r="126" spans="2:14" s="1" customFormat="1" ht="12" x14ac:dyDescent="0.2"/>
    <row r="127" spans="2:14" s="1" customFormat="1" ht="81.599999999999994" customHeight="1" x14ac:dyDescent="0.2">
      <c r="B127" s="20" t="s">
        <v>153</v>
      </c>
      <c r="C127" s="20"/>
      <c r="D127" s="20"/>
      <c r="E127" s="20"/>
      <c r="F127" s="20"/>
      <c r="G127" s="20"/>
      <c r="H127" s="20"/>
      <c r="I127" s="20"/>
      <c r="J127" s="20"/>
    </row>
    <row r="128" spans="2:14" s="1" customFormat="1" ht="28.7" customHeight="1" x14ac:dyDescent="0.2"/>
  </sheetData>
  <mergeCells count="96">
    <mergeCell ref="L84:M84"/>
    <mergeCell ref="L85:M85"/>
    <mergeCell ref="L86:M86"/>
    <mergeCell ref="L78:M78"/>
    <mergeCell ref="L79:M79"/>
    <mergeCell ref="L80:M80"/>
    <mergeCell ref="L81:M81"/>
    <mergeCell ref="L82:M82"/>
    <mergeCell ref="L74:M74"/>
    <mergeCell ref="L75:M75"/>
    <mergeCell ref="L76:M76"/>
    <mergeCell ref="L77:M77"/>
    <mergeCell ref="L83:M83"/>
    <mergeCell ref="L54:M54"/>
    <mergeCell ref="L68:M68"/>
    <mergeCell ref="L69:M69"/>
    <mergeCell ref="L70:M70"/>
    <mergeCell ref="L71:M71"/>
    <mergeCell ref="L55:M55"/>
    <mergeCell ref="L56:M56"/>
    <mergeCell ref="F111:L111"/>
    <mergeCell ref="I125:J125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L53:M53"/>
    <mergeCell ref="B4:D4"/>
    <mergeCell ref="B40:K40"/>
    <mergeCell ref="B46:K46"/>
    <mergeCell ref="B6:D6"/>
    <mergeCell ref="B8:D8"/>
    <mergeCell ref="E14:G14"/>
    <mergeCell ref="G11:N12"/>
    <mergeCell ref="B10:D11"/>
    <mergeCell ref="B123:N123"/>
    <mergeCell ref="B127:J127"/>
    <mergeCell ref="B24:L24"/>
    <mergeCell ref="B26:L26"/>
    <mergeCell ref="B29:K29"/>
    <mergeCell ref="B34:K34"/>
    <mergeCell ref="B88:E88"/>
    <mergeCell ref="B89:E89"/>
    <mergeCell ref="B91:N91"/>
    <mergeCell ref="B93:N93"/>
    <mergeCell ref="B95:N95"/>
    <mergeCell ref="B97:E97"/>
    <mergeCell ref="F107:L107"/>
    <mergeCell ref="F108:L108"/>
    <mergeCell ref="F109:L109"/>
    <mergeCell ref="F110:L110"/>
    <mergeCell ref="B113:N113"/>
    <mergeCell ref="B115:N115"/>
    <mergeCell ref="B117:N117"/>
    <mergeCell ref="B119:N119"/>
    <mergeCell ref="B121:N121"/>
    <mergeCell ref="B107:E107"/>
    <mergeCell ref="B108:E108"/>
    <mergeCell ref="B109:E109"/>
    <mergeCell ref="B110:E110"/>
    <mergeCell ref="B111:E111"/>
    <mergeCell ref="B105:N105"/>
    <mergeCell ref="B98:E98"/>
    <mergeCell ref="B99:E99"/>
    <mergeCell ref="F100:L100"/>
    <mergeCell ref="F101:L101"/>
    <mergeCell ref="F98:L98"/>
    <mergeCell ref="F99:L99"/>
    <mergeCell ref="B100:E100"/>
    <mergeCell ref="B101:E101"/>
    <mergeCell ref="B103:N103"/>
    <mergeCell ref="F88:M88"/>
    <mergeCell ref="F89:M89"/>
    <mergeCell ref="F97:L97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72:M72"/>
    <mergeCell ref="L73:M73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2023-10-30T11:45:43Z</cp:lastPrinted>
  <dcterms:created xsi:type="dcterms:W3CDTF">2023-10-30T08:56:15Z</dcterms:created>
  <dcterms:modified xsi:type="dcterms:W3CDTF">2023-12-19T12:54:16Z</dcterms:modified>
</cp:coreProperties>
</file>