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7" i="3" l="1"/>
  <c r="K77" i="3" s="1"/>
  <c r="I88" i="3"/>
  <c r="L88" i="3" s="1"/>
  <c r="K88" i="3" s="1"/>
  <c r="I87" i="3"/>
  <c r="L87" i="3" s="1"/>
  <c r="K87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K32" i="3" l="1"/>
  <c r="F91" i="3"/>
  <c r="F90" i="3"/>
</calcChain>
</file>

<file path=xl/sharedStrings.xml><?xml version="1.0" encoding="utf-8"?>
<sst xmlns="http://schemas.openxmlformats.org/spreadsheetml/2006/main" count="259" uniqueCount="167">
  <si>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</si>
  <si>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</si>
  <si>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</si>
  <si>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</si>
  <si>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</si>
  <si>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</si>
  <si>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</si>
  <si>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</si>
  <si>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</si>
  <si>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</si>
  <si>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</si>
  <si>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</si>
  <si>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</si>
  <si>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</si>
  <si>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</si>
  <si>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</si>
  <si>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</si>
  <si>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</si>
  <si>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 xml:space="preserve"> 28</t>
  </si>
  <si>
    <t>PORZ MECH</t>
  </si>
  <si>
    <t>Mechaniczne wywożenie pozostałości drzewnych (ciągnikiem)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</si>
  <si>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</si>
  <si>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</si>
  <si>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</si>
  <si>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</si>
  <si>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</si>
  <si>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</si>
  <si>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</si>
  <si>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</si>
  <si>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</si>
  <si>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</si>
  <si>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</si>
  <si>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</si>
  <si>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</si>
  <si>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</si>
  <si>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</si>
  <si>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</si>
  <si>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</si>
  <si>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</si>
  <si>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</si>
  <si>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</si>
  <si>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</si>
  <si>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</si>
  <si>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</si>
  <si>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</si>
  <si>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</si>
  <si>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</si>
  <si>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</si>
  <si>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</si>
  <si>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</si>
  <si>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</si>
  <si>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</si>
  <si>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</si>
  <si>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</si>
  <si>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</si>
  <si>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</si>
  <si>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</si>
  <si>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</si>
  <si>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</si>
  <si>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</si>
  <si>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</si>
  <si>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</si>
  <si>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</si>
  <si>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</si>
  <si>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</si>
  <si>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</si>
  <si>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</si>
  <si>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</si>
  <si>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</si>
  <si>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</si>
  <si>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</si>
  <si>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</si>
  <si>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</si>
  <si>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</si>
  <si>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</si>
  <si>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</si>
  <si>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</si>
  <si>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</si>
  <si>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145</t>
  </si>
  <si>
    <t>SMAR-PBIO</t>
  </si>
  <si>
    <t>Smarowanie pni biopreparatem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</si>
  <si>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</si>
  <si>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</si>
  <si>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</si>
  <si>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</si>
  <si>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</si>
  <si>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</si>
  <si>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</si>
  <si>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</si>
  <si>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</si>
  <si>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</si>
  <si>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</si>
  <si>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</si>
  <si>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</si>
  <si>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</si>
  <si>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</si>
  <si>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</si>
  <si>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</si>
  <si>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</si>
  <si>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</si>
  <si>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</si>
  <si>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</si>
  <si>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</si>
  <si>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</si>
  <si>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</si>
  <si>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</si>
  <si>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</si>
  <si>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</si>
  <si>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</si>
  <si>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</si>
  <si>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</si>
  <si>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</si>
  <si>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</si>
  <si>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</si>
  <si>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</si>
  <si>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</si>
  <si>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</si>
  <si>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</si>
  <si>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</si>
  <si>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</si>
  <si>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</si>
  <si>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</si>
  <si>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</si>
  <si>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</si>
  <si>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</si>
  <si>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</si>
  <si>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</si>
  <si>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</si>
  <si>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</si>
  <si>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</si>
  <si>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</si>
  <si>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</si>
  <si>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</si>
  <si>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</si>
  <si>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</si>
  <si>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</si>
  <si>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</si>
  <si>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</si>
  <si>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</si>
  <si>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</si>
  <si>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</si>
  <si>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</si>
  <si>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</si>
  <si>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</si>
  <si>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</si>
  <si>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</si>
  <si>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</si>
  <si>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</si>
  <si>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</si>
  <si>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</si>
  <si>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</si>
  <si>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</si>
  <si>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</si>
  <si>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</si>
  <si>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</si>
  <si>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</si>
  <si>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</si>
  <si>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</si>
  <si>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</si>
  <si>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</si>
  <si>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</si>
  <si>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</si>
  <si>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</si>
  <si>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</si>
  <si>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</si>
  <si>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</si>
  <si>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drugie postępowanie''  składamy niniejszym ofertę na Pakiet 5 – Usługi z zakresu gospodarki leśnej w Leśnictwie Stare Sioło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</si>
</sst>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0"/>
  <sheetViews>
    <sheetView tabSelected="1" view="pageBreakPreview" topLeftCell="A73" zoomScale="60" zoomScaleNormal="100" workbookViewId="0">
      <selection activeCell="L16" sqref="L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150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9" t="s">
        <v>136</v>
      </c>
      <c r="C10" s="29"/>
      <c r="D10" s="29"/>
    </row>
    <row r="11" spans="2:15" s="1" customFormat="1" ht="12.2" customHeight="1" x14ac:dyDescent="0.2">
      <c r="B11" s="29"/>
      <c r="C11" s="29"/>
      <c r="D11" s="29"/>
      <c r="G11" s="22"/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9" t="s">
        <v>151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9" t="s">
        <v>137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138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139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140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4" t="s">
        <v>166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18" t="s">
        <v>160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6" t="s">
        <v>141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161</v>
      </c>
      <c r="M31" s="13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580</v>
      </c>
      <c r="H32" s="10"/>
      <c r="I32" s="10">
        <f>H32*G32</f>
        <v>0</v>
      </c>
      <c r="J32" s="5">
        <v>8</v>
      </c>
      <c r="K32" s="10">
        <f>L32-I32</f>
        <v>0</v>
      </c>
      <c r="L32" s="11">
        <f>I32*1.08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16" t="s">
        <v>142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161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975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11">
        <f t="shared" ref="L37:L38" si="2">I37*1.08</f>
        <v>0</v>
      </c>
      <c r="M37" s="11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763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11">
        <f t="shared" si="2"/>
        <v>0</v>
      </c>
      <c r="M38" s="11"/>
    </row>
    <row r="39" spans="2:13" s="1" customFormat="1" ht="3.2" customHeight="1" x14ac:dyDescent="0.2"/>
    <row r="40" spans="2:13" s="1" customFormat="1" ht="18.2" customHeight="1" x14ac:dyDescent="0.2">
      <c r="B40" s="16" t="s">
        <v>143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161</v>
      </c>
      <c r="M42" s="13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27</v>
      </c>
      <c r="H43" s="10"/>
      <c r="I43" s="10">
        <f t="shared" ref="I43:I44" si="3">H43*G43</f>
        <v>0</v>
      </c>
      <c r="J43" s="5">
        <v>8</v>
      </c>
      <c r="K43" s="10">
        <f t="shared" ref="K43:K44" si="4">L43-I43</f>
        <v>0</v>
      </c>
      <c r="L43" s="11">
        <f t="shared" ref="L43:L44" si="5">I43*1.08</f>
        <v>0</v>
      </c>
      <c r="M43" s="11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225</v>
      </c>
      <c r="H44" s="10"/>
      <c r="I44" s="10">
        <f t="shared" si="3"/>
        <v>0</v>
      </c>
      <c r="J44" s="5">
        <v>8</v>
      </c>
      <c r="K44" s="10">
        <f t="shared" si="4"/>
        <v>0</v>
      </c>
      <c r="L44" s="11">
        <f t="shared" si="5"/>
        <v>0</v>
      </c>
      <c r="M44" s="11"/>
    </row>
    <row r="45" spans="2:13" s="1" customFormat="1" ht="3.2" customHeight="1" x14ac:dyDescent="0.2"/>
    <row r="46" spans="2:13" s="1" customFormat="1" ht="18.2" customHeight="1" x14ac:dyDescent="0.2">
      <c r="B46" s="16" t="s">
        <v>144</v>
      </c>
      <c r="C46" s="16"/>
      <c r="D46" s="16"/>
      <c r="E46" s="16"/>
      <c r="F46" s="16"/>
      <c r="G46" s="16"/>
      <c r="H46" s="16"/>
      <c r="I46" s="16"/>
      <c r="J46" s="16"/>
      <c r="K46" s="16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3" t="s">
        <v>161</v>
      </c>
      <c r="M48" s="13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1271</v>
      </c>
      <c r="H49" s="10"/>
      <c r="I49" s="10">
        <f>H49*G49</f>
        <v>0</v>
      </c>
      <c r="J49" s="5">
        <v>8</v>
      </c>
      <c r="K49" s="10">
        <f>L49-I49</f>
        <v>0</v>
      </c>
      <c r="L49" s="11">
        <f>I49*1.08</f>
        <v>0</v>
      </c>
      <c r="M49" s="11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3" t="s">
        <v>161</v>
      </c>
      <c r="M51" s="13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20</v>
      </c>
      <c r="H52" s="10"/>
      <c r="I52" s="10">
        <f t="shared" ref="I52:I88" si="6">H52*G52</f>
        <v>0</v>
      </c>
      <c r="J52" s="5">
        <v>8</v>
      </c>
      <c r="K52" s="10">
        <f t="shared" ref="K52:K71" si="7">L52-I52</f>
        <v>0</v>
      </c>
      <c r="L52" s="11">
        <f t="shared" ref="L52:L71" si="8">I52*1.08</f>
        <v>0</v>
      </c>
      <c r="M52" s="11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0.24</v>
      </c>
      <c r="H53" s="10"/>
      <c r="I53" s="10">
        <f t="shared" si="6"/>
        <v>0</v>
      </c>
      <c r="J53" s="5">
        <v>8</v>
      </c>
      <c r="K53" s="10">
        <f t="shared" si="7"/>
        <v>0</v>
      </c>
      <c r="L53" s="11">
        <f t="shared" si="8"/>
        <v>0</v>
      </c>
      <c r="M53" s="11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1.77</v>
      </c>
      <c r="H54" s="10"/>
      <c r="I54" s="10">
        <f t="shared" si="6"/>
        <v>0</v>
      </c>
      <c r="J54" s="5">
        <v>8</v>
      </c>
      <c r="K54" s="10">
        <f t="shared" si="7"/>
        <v>0</v>
      </c>
      <c r="L54" s="11">
        <f t="shared" si="8"/>
        <v>0</v>
      </c>
      <c r="M54" s="11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13.11</v>
      </c>
      <c r="H55" s="10"/>
      <c r="I55" s="10">
        <f t="shared" si="6"/>
        <v>0</v>
      </c>
      <c r="J55" s="5">
        <v>8</v>
      </c>
      <c r="K55" s="10">
        <f t="shared" si="7"/>
        <v>0</v>
      </c>
      <c r="L55" s="11">
        <f t="shared" si="8"/>
        <v>0</v>
      </c>
      <c r="M55" s="11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0.24</v>
      </c>
      <c r="H56" s="10"/>
      <c r="I56" s="10">
        <f t="shared" si="6"/>
        <v>0</v>
      </c>
      <c r="J56" s="5">
        <v>8</v>
      </c>
      <c r="K56" s="10">
        <f t="shared" si="7"/>
        <v>0</v>
      </c>
      <c r="L56" s="11">
        <f t="shared" si="8"/>
        <v>0</v>
      </c>
      <c r="M56" s="11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29.4</v>
      </c>
      <c r="H57" s="10"/>
      <c r="I57" s="10">
        <f t="shared" si="6"/>
        <v>0</v>
      </c>
      <c r="J57" s="5">
        <v>8</v>
      </c>
      <c r="K57" s="10">
        <f t="shared" si="7"/>
        <v>0</v>
      </c>
      <c r="L57" s="11">
        <f t="shared" si="8"/>
        <v>0</v>
      </c>
      <c r="M57" s="11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25</v>
      </c>
      <c r="G58" s="8">
        <v>1.1200000000000001</v>
      </c>
      <c r="H58" s="10"/>
      <c r="I58" s="10">
        <f t="shared" si="6"/>
        <v>0</v>
      </c>
      <c r="J58" s="5">
        <v>8</v>
      </c>
      <c r="K58" s="10">
        <f t="shared" si="7"/>
        <v>0</v>
      </c>
      <c r="L58" s="11">
        <f t="shared" si="8"/>
        <v>0</v>
      </c>
      <c r="M58" s="11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25</v>
      </c>
      <c r="G59" s="8">
        <v>45.64</v>
      </c>
      <c r="H59" s="10"/>
      <c r="I59" s="10">
        <f t="shared" si="6"/>
        <v>0</v>
      </c>
      <c r="J59" s="5">
        <v>8</v>
      </c>
      <c r="K59" s="10">
        <f t="shared" si="7"/>
        <v>0</v>
      </c>
      <c r="L59" s="11">
        <f t="shared" si="8"/>
        <v>0</v>
      </c>
      <c r="M59" s="11"/>
    </row>
    <row r="60" spans="2:13" s="1" customFormat="1" ht="28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25</v>
      </c>
      <c r="G60" s="8">
        <v>16.96</v>
      </c>
      <c r="H60" s="10"/>
      <c r="I60" s="10">
        <f t="shared" si="6"/>
        <v>0</v>
      </c>
      <c r="J60" s="5">
        <v>8</v>
      </c>
      <c r="K60" s="10">
        <f t="shared" si="7"/>
        <v>0</v>
      </c>
      <c r="L60" s="11">
        <f t="shared" si="8"/>
        <v>0</v>
      </c>
      <c r="M60" s="11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17</v>
      </c>
      <c r="G61" s="8">
        <v>25.38</v>
      </c>
      <c r="H61" s="10"/>
      <c r="I61" s="10">
        <f t="shared" si="6"/>
        <v>0</v>
      </c>
      <c r="J61" s="5">
        <v>8</v>
      </c>
      <c r="K61" s="10">
        <f t="shared" si="7"/>
        <v>0</v>
      </c>
      <c r="L61" s="11">
        <f t="shared" si="8"/>
        <v>0</v>
      </c>
      <c r="M61" s="11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17</v>
      </c>
      <c r="G62" s="8">
        <v>31.86</v>
      </c>
      <c r="H62" s="10"/>
      <c r="I62" s="10">
        <f t="shared" si="6"/>
        <v>0</v>
      </c>
      <c r="J62" s="5">
        <v>8</v>
      </c>
      <c r="K62" s="10">
        <f t="shared" si="7"/>
        <v>0</v>
      </c>
      <c r="L62" s="11">
        <f t="shared" si="8"/>
        <v>0</v>
      </c>
      <c r="M62" s="11"/>
    </row>
    <row r="63" spans="2:13" s="1" customFormat="1" ht="28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17</v>
      </c>
      <c r="G63" s="8">
        <v>6.43</v>
      </c>
      <c r="H63" s="10"/>
      <c r="I63" s="10">
        <f t="shared" si="6"/>
        <v>0</v>
      </c>
      <c r="J63" s="5">
        <v>8</v>
      </c>
      <c r="K63" s="10">
        <f t="shared" si="7"/>
        <v>0</v>
      </c>
      <c r="L63" s="11">
        <f t="shared" si="8"/>
        <v>0</v>
      </c>
      <c r="M63" s="11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17</v>
      </c>
      <c r="G64" s="8">
        <v>2.0499999999999998</v>
      </c>
      <c r="H64" s="10"/>
      <c r="I64" s="10">
        <f t="shared" si="6"/>
        <v>0</v>
      </c>
      <c r="J64" s="5">
        <v>8</v>
      </c>
      <c r="K64" s="10">
        <f t="shared" si="7"/>
        <v>0</v>
      </c>
      <c r="L64" s="11">
        <f t="shared" si="8"/>
        <v>0</v>
      </c>
      <c r="M64" s="11"/>
    </row>
    <row r="65" spans="2:13" s="1" customFormat="1" ht="19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25</v>
      </c>
      <c r="G65" s="8">
        <v>2.5</v>
      </c>
      <c r="H65" s="10"/>
      <c r="I65" s="10">
        <f t="shared" si="6"/>
        <v>0</v>
      </c>
      <c r="J65" s="5">
        <v>8</v>
      </c>
      <c r="K65" s="10">
        <f t="shared" si="7"/>
        <v>0</v>
      </c>
      <c r="L65" s="11">
        <f t="shared" si="8"/>
        <v>0</v>
      </c>
      <c r="M65" s="11"/>
    </row>
    <row r="66" spans="2:13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17</v>
      </c>
      <c r="G66" s="8">
        <v>21.42</v>
      </c>
      <c r="H66" s="10"/>
      <c r="I66" s="10">
        <f t="shared" si="6"/>
        <v>0</v>
      </c>
      <c r="J66" s="5">
        <v>8</v>
      </c>
      <c r="K66" s="10">
        <f t="shared" si="7"/>
        <v>0</v>
      </c>
      <c r="L66" s="11">
        <f t="shared" si="8"/>
        <v>0</v>
      </c>
      <c r="M66" s="11"/>
    </row>
    <row r="67" spans="2:13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17</v>
      </c>
      <c r="G67" s="8">
        <v>24.39</v>
      </c>
      <c r="H67" s="10"/>
      <c r="I67" s="10">
        <f t="shared" si="6"/>
        <v>0</v>
      </c>
      <c r="J67" s="5">
        <v>8</v>
      </c>
      <c r="K67" s="10">
        <f t="shared" si="7"/>
        <v>0</v>
      </c>
      <c r="L67" s="11">
        <f t="shared" si="8"/>
        <v>0</v>
      </c>
      <c r="M67" s="11"/>
    </row>
    <row r="68" spans="2:13" s="1" customFormat="1" ht="19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17</v>
      </c>
      <c r="G68" s="8">
        <v>3.71</v>
      </c>
      <c r="H68" s="10"/>
      <c r="I68" s="10">
        <f t="shared" si="6"/>
        <v>0</v>
      </c>
      <c r="J68" s="5">
        <v>8</v>
      </c>
      <c r="K68" s="10">
        <f t="shared" si="7"/>
        <v>0</v>
      </c>
      <c r="L68" s="11">
        <f t="shared" si="8"/>
        <v>0</v>
      </c>
      <c r="M68" s="11"/>
    </row>
    <row r="69" spans="2:13" s="1" customFormat="1" ht="19.7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74</v>
      </c>
      <c r="G69" s="8">
        <v>7</v>
      </c>
      <c r="H69" s="10"/>
      <c r="I69" s="10">
        <f t="shared" si="6"/>
        <v>0</v>
      </c>
      <c r="J69" s="5">
        <v>8</v>
      </c>
      <c r="K69" s="10">
        <f t="shared" si="7"/>
        <v>0</v>
      </c>
      <c r="L69" s="11">
        <f t="shared" si="8"/>
        <v>0</v>
      </c>
      <c r="M69" s="11"/>
    </row>
    <row r="70" spans="2:13" s="1" customFormat="1" ht="28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74</v>
      </c>
      <c r="G70" s="8">
        <v>4</v>
      </c>
      <c r="H70" s="10"/>
      <c r="I70" s="10">
        <f t="shared" si="6"/>
        <v>0</v>
      </c>
      <c r="J70" s="5">
        <v>8</v>
      </c>
      <c r="K70" s="10">
        <f t="shared" si="7"/>
        <v>0</v>
      </c>
      <c r="L70" s="11">
        <f t="shared" si="8"/>
        <v>0</v>
      </c>
      <c r="M70" s="11"/>
    </row>
    <row r="71" spans="2:13" s="1" customFormat="1" ht="19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17</v>
      </c>
      <c r="G71" s="8">
        <v>75.17</v>
      </c>
      <c r="H71" s="10"/>
      <c r="I71" s="10">
        <f t="shared" si="6"/>
        <v>0</v>
      </c>
      <c r="J71" s="5">
        <v>8</v>
      </c>
      <c r="K71" s="10">
        <f t="shared" si="7"/>
        <v>0</v>
      </c>
      <c r="L71" s="11">
        <f t="shared" si="8"/>
        <v>0</v>
      </c>
      <c r="M71" s="11"/>
    </row>
    <row r="72" spans="2:13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22.5</v>
      </c>
      <c r="H72" s="10"/>
      <c r="I72" s="10">
        <f t="shared" si="6"/>
        <v>0</v>
      </c>
      <c r="J72" s="5">
        <v>23</v>
      </c>
      <c r="K72" s="10">
        <f>L72-I72</f>
        <v>0</v>
      </c>
      <c r="L72" s="11">
        <f>I72*1.23</f>
        <v>0</v>
      </c>
      <c r="M72" s="11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84</v>
      </c>
      <c r="G73" s="8">
        <v>3.5</v>
      </c>
      <c r="H73" s="10"/>
      <c r="I73" s="10">
        <f t="shared" si="6"/>
        <v>0</v>
      </c>
      <c r="J73" s="5">
        <v>23</v>
      </c>
      <c r="K73" s="10">
        <f t="shared" ref="K73:K77" si="9">L73-I73</f>
        <v>0</v>
      </c>
      <c r="L73" s="11">
        <f t="shared" ref="L73:L77" si="10">I73*1.23</f>
        <v>0</v>
      </c>
      <c r="M73" s="11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74</v>
      </c>
      <c r="G74" s="8">
        <v>630</v>
      </c>
      <c r="H74" s="10"/>
      <c r="I74" s="10">
        <f t="shared" si="6"/>
        <v>0</v>
      </c>
      <c r="J74" s="5">
        <v>23</v>
      </c>
      <c r="K74" s="10">
        <f t="shared" si="9"/>
        <v>0</v>
      </c>
      <c r="L74" s="11">
        <f t="shared" si="10"/>
        <v>0</v>
      </c>
      <c r="M74" s="11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74</v>
      </c>
      <c r="G75" s="8">
        <v>126</v>
      </c>
      <c r="H75" s="10"/>
      <c r="I75" s="10">
        <f t="shared" si="6"/>
        <v>0</v>
      </c>
      <c r="J75" s="5">
        <v>23</v>
      </c>
      <c r="K75" s="10">
        <f t="shared" si="9"/>
        <v>0</v>
      </c>
      <c r="L75" s="11">
        <f t="shared" si="10"/>
        <v>0</v>
      </c>
      <c r="M75" s="11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84</v>
      </c>
      <c r="G76" s="8">
        <v>1.85</v>
      </c>
      <c r="H76" s="10"/>
      <c r="I76" s="10">
        <f t="shared" si="6"/>
        <v>0</v>
      </c>
      <c r="J76" s="5">
        <v>23</v>
      </c>
      <c r="K76" s="10">
        <f t="shared" si="9"/>
        <v>0</v>
      </c>
      <c r="L76" s="11">
        <f t="shared" si="10"/>
        <v>0</v>
      </c>
      <c r="M76" s="11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161</v>
      </c>
      <c r="H77" s="10"/>
      <c r="I77" s="10">
        <f t="shared" si="6"/>
        <v>0</v>
      </c>
      <c r="J77" s="5">
        <v>23</v>
      </c>
      <c r="K77" s="10">
        <f t="shared" si="9"/>
        <v>0</v>
      </c>
      <c r="L77" s="11">
        <f t="shared" si="10"/>
        <v>0</v>
      </c>
      <c r="M77" s="11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21</v>
      </c>
      <c r="G78" s="8">
        <v>40</v>
      </c>
      <c r="H78" s="10"/>
      <c r="I78" s="10">
        <f t="shared" si="6"/>
        <v>0</v>
      </c>
      <c r="J78" s="5">
        <v>8</v>
      </c>
      <c r="K78" s="10">
        <f t="shared" ref="K78:K88" si="11">L78-I78</f>
        <v>0</v>
      </c>
      <c r="L78" s="11">
        <f t="shared" ref="L78:L88" si="12">I78*1.08</f>
        <v>0</v>
      </c>
      <c r="M78" s="11"/>
    </row>
    <row r="79" spans="2:13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21</v>
      </c>
      <c r="G79" s="8">
        <v>90</v>
      </c>
      <c r="H79" s="10"/>
      <c r="I79" s="10">
        <f t="shared" si="6"/>
        <v>0</v>
      </c>
      <c r="J79" s="5">
        <v>8</v>
      </c>
      <c r="K79" s="10">
        <f t="shared" si="11"/>
        <v>0</v>
      </c>
      <c r="L79" s="11">
        <f t="shared" si="12"/>
        <v>0</v>
      </c>
      <c r="M79" s="11"/>
    </row>
    <row r="80" spans="2:13" s="1" customFormat="1" ht="28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74</v>
      </c>
      <c r="G80" s="8">
        <v>6</v>
      </c>
      <c r="H80" s="10"/>
      <c r="I80" s="10">
        <f t="shared" si="6"/>
        <v>0</v>
      </c>
      <c r="J80" s="5">
        <v>8</v>
      </c>
      <c r="K80" s="10">
        <f t="shared" si="11"/>
        <v>0</v>
      </c>
      <c r="L80" s="11">
        <f t="shared" si="12"/>
        <v>0</v>
      </c>
      <c r="M80" s="11"/>
    </row>
    <row r="81" spans="2:14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74</v>
      </c>
      <c r="G81" s="8">
        <v>5</v>
      </c>
      <c r="H81" s="10"/>
      <c r="I81" s="10">
        <f t="shared" si="6"/>
        <v>0</v>
      </c>
      <c r="J81" s="5">
        <v>8</v>
      </c>
      <c r="K81" s="10">
        <f t="shared" si="11"/>
        <v>0</v>
      </c>
      <c r="L81" s="11">
        <f t="shared" si="12"/>
        <v>0</v>
      </c>
      <c r="M81" s="11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74</v>
      </c>
      <c r="G82" s="8">
        <v>15</v>
      </c>
      <c r="H82" s="10"/>
      <c r="I82" s="10">
        <f t="shared" si="6"/>
        <v>0</v>
      </c>
      <c r="J82" s="5">
        <v>8</v>
      </c>
      <c r="K82" s="10">
        <f t="shared" si="11"/>
        <v>0</v>
      </c>
      <c r="L82" s="11">
        <f t="shared" si="12"/>
        <v>0</v>
      </c>
      <c r="M82" s="11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74</v>
      </c>
      <c r="G83" s="8">
        <v>30</v>
      </c>
      <c r="H83" s="10"/>
      <c r="I83" s="10">
        <f t="shared" si="6"/>
        <v>0</v>
      </c>
      <c r="J83" s="5">
        <v>8</v>
      </c>
      <c r="K83" s="10">
        <f t="shared" si="11"/>
        <v>0</v>
      </c>
      <c r="L83" s="11">
        <f t="shared" si="12"/>
        <v>0</v>
      </c>
      <c r="M83" s="11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17</v>
      </c>
      <c r="G84" s="8">
        <v>5</v>
      </c>
      <c r="H84" s="10"/>
      <c r="I84" s="10">
        <f t="shared" si="6"/>
        <v>0</v>
      </c>
      <c r="J84" s="5">
        <v>8</v>
      </c>
      <c r="K84" s="10">
        <f t="shared" si="11"/>
        <v>0</v>
      </c>
      <c r="L84" s="11">
        <f t="shared" si="12"/>
        <v>0</v>
      </c>
      <c r="M84" s="11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100</v>
      </c>
      <c r="G85" s="8">
        <v>282</v>
      </c>
      <c r="H85" s="10"/>
      <c r="I85" s="10">
        <f t="shared" si="6"/>
        <v>0</v>
      </c>
      <c r="J85" s="5">
        <v>8</v>
      </c>
      <c r="K85" s="10">
        <f t="shared" si="11"/>
        <v>0</v>
      </c>
      <c r="L85" s="11">
        <f t="shared" si="12"/>
        <v>0</v>
      </c>
      <c r="M85" s="11"/>
    </row>
    <row r="86" spans="2:14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100</v>
      </c>
      <c r="G86" s="8">
        <v>40</v>
      </c>
      <c r="H86" s="10"/>
      <c r="I86" s="10">
        <f t="shared" si="6"/>
        <v>0</v>
      </c>
      <c r="J86" s="5">
        <v>8</v>
      </c>
      <c r="K86" s="10">
        <f t="shared" si="11"/>
        <v>0</v>
      </c>
      <c r="L86" s="11">
        <f t="shared" si="12"/>
        <v>0</v>
      </c>
      <c r="M86" s="11"/>
    </row>
    <row r="87" spans="2:14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100</v>
      </c>
      <c r="G87" s="8">
        <v>50</v>
      </c>
      <c r="H87" s="10"/>
      <c r="I87" s="10">
        <f t="shared" si="6"/>
        <v>0</v>
      </c>
      <c r="J87" s="5">
        <v>8</v>
      </c>
      <c r="K87" s="10">
        <f t="shared" si="11"/>
        <v>0</v>
      </c>
      <c r="L87" s="11">
        <f t="shared" si="12"/>
        <v>0</v>
      </c>
      <c r="M87" s="11"/>
    </row>
    <row r="88" spans="2:14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100</v>
      </c>
      <c r="G88" s="8">
        <v>90</v>
      </c>
      <c r="H88" s="10"/>
      <c r="I88" s="10">
        <f t="shared" si="6"/>
        <v>0</v>
      </c>
      <c r="J88" s="5">
        <v>8</v>
      </c>
      <c r="K88" s="10">
        <f t="shared" si="11"/>
        <v>0</v>
      </c>
      <c r="L88" s="11">
        <f t="shared" si="12"/>
        <v>0</v>
      </c>
      <c r="M88" s="11"/>
    </row>
    <row r="89" spans="2:14" s="1" customFormat="1" ht="12" x14ac:dyDescent="0.2"/>
    <row r="90" spans="2:14" s="1" customFormat="1" ht="21.4" customHeight="1" x14ac:dyDescent="0.2">
      <c r="B90" s="17" t="s">
        <v>134</v>
      </c>
      <c r="C90" s="17"/>
      <c r="D90" s="17"/>
      <c r="E90" s="17"/>
      <c r="F90" s="20">
        <f>I88+I87+I86+I85+I84+I83+I82+I81+I80+I79+I78+I77+I76+I75+I74+I73+I72+I71+I70+I69+I68+I67+I66+I65+I64+I63+I62+I61+I60+I59+I58+I57+I56+I55+I54+I53+I52+I49+I44+I43+I38+I37+I32</f>
        <v>0</v>
      </c>
      <c r="G90" s="20"/>
      <c r="H90" s="20"/>
      <c r="I90" s="20"/>
      <c r="J90" s="20"/>
      <c r="K90" s="20"/>
      <c r="L90" s="20"/>
      <c r="M90" s="20"/>
    </row>
    <row r="91" spans="2:14" s="1" customFormat="1" ht="21.4" customHeight="1" x14ac:dyDescent="0.2">
      <c r="B91" s="17" t="s">
        <v>135</v>
      </c>
      <c r="C91" s="17"/>
      <c r="D91" s="17"/>
      <c r="E91" s="17"/>
      <c r="F91" s="21">
        <f>L88+L87+L86+L85+L84+L83+L82+L81+L80+L79+L78+L77+L76+L75+L74+L73+L72+L71+L70+L69+L68+L67+L66+L65+L64+L63+L62+L61+L60+L59+L58+L57+L56+L55+L54+L53+L52+L49+L44+L43+L38+L37+L32</f>
        <v>0</v>
      </c>
      <c r="G91" s="21"/>
      <c r="H91" s="21"/>
      <c r="I91" s="21"/>
      <c r="J91" s="21"/>
      <c r="K91" s="21"/>
      <c r="L91" s="21"/>
      <c r="M91" s="21"/>
    </row>
    <row r="92" spans="2:14" s="1" customFormat="1" ht="11.1" customHeight="1" x14ac:dyDescent="0.2"/>
    <row r="93" spans="2:14" s="1" customFormat="1" ht="61.35" customHeight="1" x14ac:dyDescent="0.2">
      <c r="B93" s="18" t="s">
        <v>152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2.65" customHeight="1" x14ac:dyDescent="0.2"/>
    <row r="95" spans="2:14" s="1" customFormat="1" ht="89.1" customHeight="1" x14ac:dyDescent="0.2">
      <c r="B95" s="18" t="s">
        <v>153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89.1" customHeight="1" x14ac:dyDescent="0.2">
      <c r="B97" s="18" t="s">
        <v>162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5.25" customHeight="1" x14ac:dyDescent="0.2"/>
    <row r="99" spans="2:14" s="1" customFormat="1" ht="37.9" customHeight="1" x14ac:dyDescent="0.2">
      <c r="B99" s="25" t="s">
        <v>146</v>
      </c>
      <c r="C99" s="25"/>
      <c r="D99" s="25"/>
      <c r="E99" s="25"/>
      <c r="F99" s="28" t="s">
        <v>147</v>
      </c>
      <c r="G99" s="28"/>
      <c r="H99" s="28"/>
      <c r="I99" s="28"/>
      <c r="J99" s="28"/>
      <c r="K99" s="28"/>
      <c r="L99" s="28"/>
    </row>
    <row r="100" spans="2:14" s="1" customFormat="1" ht="28.7" customHeight="1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8.7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2:14" s="1" customFormat="1" ht="28.7" customHeight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2:14" s="1" customFormat="1" ht="2.65" customHeight="1" x14ac:dyDescent="0.2"/>
    <row r="105" spans="2:14" s="1" customFormat="1" ht="158.44999999999999" customHeight="1" x14ac:dyDescent="0.2">
      <c r="B105" s="18" t="s">
        <v>163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65" customHeight="1" x14ac:dyDescent="0.2"/>
    <row r="107" spans="2:14" s="1" customFormat="1" ht="33.6" customHeight="1" x14ac:dyDescent="0.2">
      <c r="B107" s="24" t="s">
        <v>154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2:14" s="1" customFormat="1" ht="2.65" customHeight="1" x14ac:dyDescent="0.2"/>
    <row r="109" spans="2:14" s="1" customFormat="1" ht="37.9" customHeight="1" x14ac:dyDescent="0.2">
      <c r="B109" s="25" t="s">
        <v>148</v>
      </c>
      <c r="C109" s="25"/>
      <c r="D109" s="25"/>
      <c r="E109" s="25"/>
      <c r="F109" s="27" t="s">
        <v>149</v>
      </c>
      <c r="G109" s="27"/>
      <c r="H109" s="27"/>
      <c r="I109" s="27"/>
      <c r="J109" s="27"/>
      <c r="K109" s="27"/>
      <c r="L109" s="27"/>
    </row>
    <row r="110" spans="2:14" s="1" customFormat="1" ht="28.7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8.7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4" s="1" customFormat="1" ht="28.7" customHeight="1" x14ac:dyDescent="0.2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2:14" s="1" customFormat="1" ht="28.7" customHeight="1" x14ac:dyDescent="0.2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2:14" s="1" customFormat="1" ht="2.65" customHeight="1" x14ac:dyDescent="0.2"/>
    <row r="115" spans="2:14" s="1" customFormat="1" ht="130.69999999999999" customHeight="1" x14ac:dyDescent="0.2">
      <c r="B115" s="18" t="s">
        <v>155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47.45" customHeight="1" x14ac:dyDescent="0.2">
      <c r="B117" s="18" t="s">
        <v>164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47.45" customHeight="1" x14ac:dyDescent="0.2">
      <c r="B119" s="18" t="s">
        <v>156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33.6" customHeight="1" x14ac:dyDescent="0.2">
      <c r="B121" s="18" t="s">
        <v>157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 s="1" customFormat="1" ht="2.65" customHeight="1" x14ac:dyDescent="0.2"/>
    <row r="123" spans="2:14" s="1" customFormat="1" ht="116.85" customHeight="1" x14ac:dyDescent="0.2">
      <c r="B123" s="18" t="s">
        <v>158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65" customHeight="1" x14ac:dyDescent="0.2"/>
    <row r="125" spans="2:14" s="1" customFormat="1" ht="75.2" customHeight="1" x14ac:dyDescent="0.2">
      <c r="B125" s="18" t="s">
        <v>165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86.85" customHeight="1" x14ac:dyDescent="0.2"/>
    <row r="127" spans="2:14" s="1" customFormat="1" ht="17.649999999999999" customHeight="1" x14ac:dyDescent="0.2">
      <c r="I127" s="14" t="s">
        <v>145</v>
      </c>
      <c r="J127" s="14"/>
    </row>
    <row r="128" spans="2:14" s="1" customFormat="1" ht="12" x14ac:dyDescent="0.2"/>
    <row r="129" spans="2:10" s="1" customFormat="1" ht="81.599999999999994" customHeight="1" x14ac:dyDescent="0.2">
      <c r="B129" s="23" t="s">
        <v>159</v>
      </c>
      <c r="C129" s="23"/>
      <c r="D129" s="23"/>
      <c r="E129" s="23"/>
      <c r="F129" s="23"/>
      <c r="G129" s="23"/>
      <c r="H129" s="23"/>
      <c r="I129" s="23"/>
      <c r="J129" s="23"/>
    </row>
    <row r="130" spans="2:10" s="1" customFormat="1" ht="28.7" customHeight="1" x14ac:dyDescent="0.2"/>
  </sheetData>
  <mergeCells count="98">
    <mergeCell ref="B10:D11"/>
    <mergeCell ref="B100:E100"/>
    <mergeCell ref="B101:E101"/>
    <mergeCell ref="B102:E102"/>
    <mergeCell ref="B103:E103"/>
    <mergeCell ref="B105:N105"/>
    <mergeCell ref="B107:N107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F112:L112"/>
    <mergeCell ref="F99:L99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B113:E113"/>
    <mergeCell ref="B115:N115"/>
    <mergeCell ref="B117:N117"/>
    <mergeCell ref="B119:N119"/>
    <mergeCell ref="B121:N121"/>
    <mergeCell ref="F113:L113"/>
    <mergeCell ref="B123:N123"/>
    <mergeCell ref="B125:N125"/>
    <mergeCell ref="B129:J129"/>
    <mergeCell ref="B24:L24"/>
    <mergeCell ref="B26:L26"/>
    <mergeCell ref="B29:K29"/>
    <mergeCell ref="B34:K34"/>
    <mergeCell ref="B97:N97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I127:J127"/>
    <mergeCell ref="L60:M60"/>
    <mergeCell ref="L61:M61"/>
    <mergeCell ref="B4:D4"/>
    <mergeCell ref="B40:K40"/>
    <mergeCell ref="B46:K46"/>
    <mergeCell ref="B6:D6"/>
    <mergeCell ref="B8:D8"/>
    <mergeCell ref="B90:E90"/>
    <mergeCell ref="B91:E91"/>
    <mergeCell ref="B93:N93"/>
    <mergeCell ref="B95:N95"/>
    <mergeCell ref="E14:G14"/>
    <mergeCell ref="F90:M90"/>
    <mergeCell ref="F91:M91"/>
    <mergeCell ref="G11:N12"/>
    <mergeCell ref="L57:M57"/>
    <mergeCell ref="L58:M58"/>
    <mergeCell ref="L48:M48"/>
    <mergeCell ref="L49:M49"/>
    <mergeCell ref="L51:M51"/>
    <mergeCell ref="L52:M52"/>
    <mergeCell ref="L53:M53"/>
    <mergeCell ref="L83:M83"/>
    <mergeCell ref="L84:M84"/>
    <mergeCell ref="L85:M85"/>
    <mergeCell ref="L59:M59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54:M54"/>
    <mergeCell ref="L55:M55"/>
    <mergeCell ref="L56:M56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2023-10-30T11:38:37Z</cp:lastPrinted>
  <dcterms:created xsi:type="dcterms:W3CDTF">2023-10-30T08:55:58Z</dcterms:created>
  <dcterms:modified xsi:type="dcterms:W3CDTF">2023-12-19T12:53:43Z</dcterms:modified>
</cp:coreProperties>
</file>