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1560" windowWidth="24240" windowHeight="13395" tabRatio="500"/>
  </bookViews>
  <sheets>
    <sheet name="Szpitalna - powierzchnia" sheetId="1" r:id="rId1"/>
    <sheet name="Szpitalna - 1x miesiąc " sheetId="2" r:id="rId2"/>
    <sheet name="Szpitalna 2x w roku" sheetId="3" r:id="rId3"/>
    <sheet name="Szpitalna - 1x w kwartale " sheetId="4" r:id="rId4"/>
  </sheets>
  <calcPr calcId="114210"/>
</workbook>
</file>

<file path=xl/calcChain.xml><?xml version="1.0" encoding="utf-8"?>
<calcChain xmlns="http://schemas.openxmlformats.org/spreadsheetml/2006/main">
  <c r="F4" i="2"/>
  <c r="E4"/>
  <c r="D4"/>
  <c r="F4" i="3"/>
  <c r="E4"/>
  <c r="D4"/>
  <c r="G22" i="1"/>
  <c r="G3" i="4"/>
  <c r="G4"/>
  <c r="G5"/>
  <c r="G6"/>
  <c r="G7"/>
  <c r="G8"/>
  <c r="G9"/>
  <c r="G10"/>
  <c r="G11"/>
  <c r="G12"/>
  <c r="F12"/>
  <c r="E12"/>
  <c r="D12"/>
  <c r="G3" i="3"/>
  <c r="G4"/>
  <c r="G3" i="2"/>
  <c r="G4"/>
  <c r="G3" i="1"/>
  <c r="G4"/>
  <c r="G5"/>
  <c r="G6"/>
  <c r="G7"/>
  <c r="G8"/>
  <c r="G9"/>
  <c r="G10"/>
  <c r="G13"/>
  <c r="G14"/>
  <c r="G15"/>
  <c r="G16"/>
  <c r="G17"/>
  <c r="G18"/>
  <c r="G19"/>
  <c r="G20"/>
  <c r="G21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F82"/>
  <c r="E82"/>
  <c r="D82"/>
</calcChain>
</file>

<file path=xl/sharedStrings.xml><?xml version="1.0" encoding="utf-8"?>
<sst xmlns="http://schemas.openxmlformats.org/spreadsheetml/2006/main" count="294" uniqueCount="236">
  <si>
    <t>lp</t>
  </si>
  <si>
    <t>Arkusz nr 1 - Komórka  organizacyjna</t>
  </si>
  <si>
    <t>Usytuowanie</t>
  </si>
  <si>
    <t>Strefa I</t>
  </si>
  <si>
    <t>Strefa II</t>
  </si>
  <si>
    <t>Strefa III</t>
  </si>
  <si>
    <t>Suma</t>
  </si>
  <si>
    <t>Szpitalny Oddział Ratunkowy</t>
  </si>
  <si>
    <t>Budynek C/A</t>
  </si>
  <si>
    <t>Pomieszczenie Przyjęć Planowych</t>
  </si>
  <si>
    <t>C parter</t>
  </si>
  <si>
    <t>Nocna i świąteczna opieka zdrowotna</t>
  </si>
  <si>
    <t>C/A I piętro</t>
  </si>
  <si>
    <t>Budynek krytego podjazdu karetek (SOR)</t>
  </si>
  <si>
    <t>Budynek C</t>
  </si>
  <si>
    <t>Pomieszczenia po Chirurgii Jednego Dnia (sala nr 8)</t>
  </si>
  <si>
    <t xml:space="preserve">Budynek CI piętro </t>
  </si>
  <si>
    <t>Oddział chirurgii i traumatologii dziecięcej</t>
  </si>
  <si>
    <t>A I piętro</t>
  </si>
  <si>
    <t>Pokój dla matek przy oddziale chirurgii dziecięcej</t>
  </si>
  <si>
    <t>A parter</t>
  </si>
  <si>
    <t>Zmywalnia</t>
  </si>
  <si>
    <t>Parter budynek A</t>
  </si>
  <si>
    <t>0.00</t>
  </si>
  <si>
    <t>Oddział urologii</t>
  </si>
  <si>
    <t xml:space="preserve"> "A" II piętro</t>
  </si>
  <si>
    <t>Pracownia zabiegów litotrypsji wewnątrzustrojowej falą uderzeniową (ESWL)</t>
  </si>
  <si>
    <t>B II piętro</t>
  </si>
  <si>
    <t>Oddział kardiologii</t>
  </si>
  <si>
    <t>A II/III piętro</t>
  </si>
  <si>
    <t>Oddział laryngologii</t>
  </si>
  <si>
    <t>A III piętro</t>
  </si>
  <si>
    <t>Oddział chirurgii - strona prawa</t>
  </si>
  <si>
    <t>A IV piętro</t>
  </si>
  <si>
    <t xml:space="preserve">Oddział Okulistyki </t>
  </si>
  <si>
    <t>Oddział ortopedii i traumatologii narządu ruchu  - strona prawa</t>
  </si>
  <si>
    <t xml:space="preserve"> "A" V piętro</t>
  </si>
  <si>
    <t>Oddział Neurochirurgii strona lewa</t>
  </si>
  <si>
    <t>A V piętro</t>
  </si>
  <si>
    <t xml:space="preserve">Oddział Wewnętrzny z pododdziałem gastroenterologicznym </t>
  </si>
  <si>
    <t xml:space="preserve">Oddział Diagnostyczno-Internistyczny </t>
  </si>
  <si>
    <t>Pomieszczenia z komora dezynfekcyjną</t>
  </si>
  <si>
    <t>Pater budynek A</t>
  </si>
  <si>
    <t>Pracownia hemodynamiki</t>
  </si>
  <si>
    <t>E II piętro</t>
  </si>
  <si>
    <t>Pracownia kardiologiczna</t>
  </si>
  <si>
    <t>Centralna Sterylizatornia</t>
  </si>
  <si>
    <t>B parter</t>
  </si>
  <si>
    <t>Zakład Diagnostyki Laboratoryjnej</t>
  </si>
  <si>
    <t>B I piętro</t>
  </si>
  <si>
    <t>Zakład Mikrobiologii Klinicznej</t>
  </si>
  <si>
    <t>Zakład Diagnostyki Obrazowej+Pracownia Angiografii</t>
  </si>
  <si>
    <t>Zakład Fizykoterapii</t>
  </si>
  <si>
    <t>Pracownia Serologii Transfuzjologicznej</t>
  </si>
  <si>
    <t>Zakład Patomorfologii</t>
  </si>
  <si>
    <t>Prosektorium</t>
  </si>
  <si>
    <t>Poradnia ginekologiczna</t>
  </si>
  <si>
    <t>D parter</t>
  </si>
  <si>
    <t>Poradnia foniatryczna</t>
  </si>
  <si>
    <t>D I piętro</t>
  </si>
  <si>
    <t>Poradnia urologiczna</t>
  </si>
  <si>
    <t>Poradnia chirurgiczna I</t>
  </si>
  <si>
    <t>Poradnia kardiologiczna</t>
  </si>
  <si>
    <t>Poradnia neurologiczna</t>
  </si>
  <si>
    <t>Gabinet lekarza zakładowego</t>
  </si>
  <si>
    <t>Poradnia neurochirurgiczna</t>
  </si>
  <si>
    <t>D piętro 1/39</t>
  </si>
  <si>
    <t>Poradnia laryngologiczna</t>
  </si>
  <si>
    <t>Poradnia leczenia zeza</t>
  </si>
  <si>
    <t>D I piętro p. 2/12, 2/13</t>
  </si>
  <si>
    <t>Pomieszczenia biurowe</t>
  </si>
  <si>
    <t>D I, pok. 46 /II p./ "E" parter</t>
  </si>
  <si>
    <t>Świetlica + biblioteka</t>
  </si>
  <si>
    <t>D II piętro</t>
  </si>
  <si>
    <t>Kaplica (w tym: zaplecze + zakrystia)</t>
  </si>
  <si>
    <t>E III piętro</t>
  </si>
  <si>
    <t>Szatnie, WC</t>
  </si>
  <si>
    <t>D piwnica</t>
  </si>
  <si>
    <t>WC</t>
  </si>
  <si>
    <t>D/"E"</t>
  </si>
  <si>
    <t>Pomieszczenia techniczne</t>
  </si>
  <si>
    <t>Pomieszczenie warsztatów elektroników</t>
  </si>
  <si>
    <t>C piwnica</t>
  </si>
  <si>
    <t>Korytarz (do SORu-Ip.), klatki schodowe</t>
  </si>
  <si>
    <t xml:space="preserve">A I piętro </t>
  </si>
  <si>
    <t>Korytarz, hole  windowe i windy</t>
  </si>
  <si>
    <t>E</t>
  </si>
  <si>
    <t>Korytarze, klatki schodowe</t>
  </si>
  <si>
    <t>B</t>
  </si>
  <si>
    <t>Korytarze</t>
  </si>
  <si>
    <t>F(łącznik)</t>
  </si>
  <si>
    <t>Korytarze, hole, klatki schodowe</t>
  </si>
  <si>
    <t>D</t>
  </si>
  <si>
    <t>Korytarz</t>
  </si>
  <si>
    <t>Klatka schodowa szczytowa, winda</t>
  </si>
  <si>
    <t>A prawa strona</t>
  </si>
  <si>
    <t>Szatnie personelu, wc, natryski</t>
  </si>
  <si>
    <t>A piwnica</t>
  </si>
  <si>
    <t>Rejestracja/portiernia</t>
  </si>
  <si>
    <t>Pomieszczenie ruchu chorych</t>
  </si>
  <si>
    <t xml:space="preserve">E parter  </t>
  </si>
  <si>
    <t>Sekcja transportu sanitarnego</t>
  </si>
  <si>
    <t>C III piętro</t>
  </si>
  <si>
    <t>Poradnia Nefrologiczna</t>
  </si>
  <si>
    <t>Pracownia Audiometryczna</t>
  </si>
  <si>
    <t>Gabinet Kierownika Sekcji pozyskiwania funduszy zew</t>
  </si>
  <si>
    <t xml:space="preserve">D I piętro </t>
  </si>
  <si>
    <t>"A" Parter</t>
  </si>
  <si>
    <t>Magazyn</t>
  </si>
  <si>
    <t>Piwnica budynek C</t>
  </si>
  <si>
    <t>Pomieszczenie socjalne</t>
  </si>
  <si>
    <t>Apteka szpitalna</t>
  </si>
  <si>
    <t>Toaleta 44/B</t>
  </si>
  <si>
    <t>|Toaleta 44/C</t>
  </si>
  <si>
    <t xml:space="preserve"> Komunikacja – korytarz</t>
  </si>
  <si>
    <t>Apteka Szpitalna</t>
  </si>
  <si>
    <t>Pomieszczenie higieniczno – sanitarne</t>
  </si>
  <si>
    <t>Magazyn odpadów</t>
  </si>
  <si>
    <t>Piwnica budynek B</t>
  </si>
  <si>
    <t>Pracownia Elektrofizjologii i Kardiologii Inwazyjnej</t>
  </si>
  <si>
    <t>Oddział Obserwacyjno – Zakaźny z pododdziałem Zakaźnym Dziecięcym</t>
  </si>
  <si>
    <t>Budynek wolnostojący</t>
  </si>
  <si>
    <t xml:space="preserve">SUMA </t>
  </si>
  <si>
    <t>Lp</t>
  </si>
  <si>
    <r>
      <rPr>
        <sz val="11"/>
        <color rgb="FF000000"/>
        <rFont val="Calibri"/>
        <family val="2"/>
        <charset val="238"/>
      </rPr>
      <t xml:space="preserve">Arkusz nr 2  - </t>
    </r>
    <r>
      <rPr>
        <b/>
        <sz val="11"/>
        <color indexed="8"/>
        <rFont val="Calibri"/>
        <family val="2"/>
        <charset val="238"/>
      </rPr>
      <t>sprzątanie 1x m- c</t>
    </r>
  </si>
  <si>
    <t>Pomieszczenia warsztatów budynek B zaplecze socjalne +warsztat</t>
  </si>
  <si>
    <t>Budynek B</t>
  </si>
  <si>
    <t>SUMA</t>
  </si>
  <si>
    <r>
      <rPr>
        <sz val="11"/>
        <color rgb="FF000000"/>
        <rFont val="Calibri"/>
        <family val="2"/>
        <charset val="238"/>
      </rPr>
      <t xml:space="preserve">Arkusz nr 3 - </t>
    </r>
    <r>
      <rPr>
        <b/>
        <sz val="11"/>
        <color indexed="8"/>
        <rFont val="Calibri"/>
        <family val="2"/>
        <charset val="238"/>
      </rPr>
      <t>sprzątanie 2x w roku</t>
    </r>
    <r>
      <rPr>
        <sz val="11"/>
        <color rgb="FF000000"/>
        <rFont val="Calibri"/>
        <family val="2"/>
        <charset val="238"/>
      </rPr>
      <t xml:space="preserve"> </t>
    </r>
  </si>
  <si>
    <t xml:space="preserve">Archiwum </t>
  </si>
  <si>
    <t>Budynek główny Szpitala ul Szpitalna 45</t>
  </si>
  <si>
    <r>
      <rPr>
        <sz val="11"/>
        <color rgb="FF000000"/>
        <rFont val="Calibri"/>
        <family val="2"/>
        <charset val="238"/>
      </rPr>
      <t xml:space="preserve">Arkusz nr 4 - </t>
    </r>
    <r>
      <rPr>
        <b/>
        <sz val="11"/>
        <color indexed="8"/>
        <rFont val="Calibri"/>
        <family val="2"/>
        <charset val="238"/>
      </rPr>
      <t xml:space="preserve">sprzątanie 1x w kwartale </t>
    </r>
    <r>
      <rPr>
        <sz val="11"/>
        <color rgb="FF000000"/>
        <rFont val="Calibri"/>
        <family val="2"/>
        <charset val="238"/>
      </rPr>
      <t xml:space="preserve"> </t>
    </r>
  </si>
  <si>
    <t xml:space="preserve">Suma </t>
  </si>
  <si>
    <t>Warsztat elektroników</t>
  </si>
  <si>
    <t xml:space="preserve">Parter budynek </t>
  </si>
  <si>
    <t xml:space="preserve">Kotłownia </t>
  </si>
  <si>
    <t>Wentylatornia część prawa</t>
  </si>
  <si>
    <t>budynek B</t>
  </si>
  <si>
    <t>wentylatornia część lewa</t>
  </si>
  <si>
    <t>wentylatornia część prawa</t>
  </si>
  <si>
    <t>budynek A</t>
  </si>
  <si>
    <t>wentylatornia cześć  lewa</t>
  </si>
  <si>
    <t>Pomieszczenie instalacyjne</t>
  </si>
  <si>
    <t xml:space="preserve">Pomieszczenie magazynowe/skład porządkowy </t>
  </si>
  <si>
    <t xml:space="preserve">pomieszczenie dla c.o </t>
  </si>
  <si>
    <t>Załącznik nr 3.28</t>
  </si>
  <si>
    <t xml:space="preserve">II piętro </t>
  </si>
  <si>
    <t xml:space="preserve">Sekcja płac pokój 2/7 </t>
  </si>
  <si>
    <t xml:space="preserve">Poradnia Kardiologiczna </t>
  </si>
  <si>
    <t xml:space="preserve">D I. piętro </t>
  </si>
  <si>
    <t xml:space="preserve">Apteka szpitalna </t>
  </si>
  <si>
    <t>Oddział Neurologii</t>
  </si>
  <si>
    <t>Oddział Udarowy</t>
  </si>
  <si>
    <t>Budynek A VI piętro</t>
  </si>
  <si>
    <t>Budynek A VII piętro</t>
  </si>
  <si>
    <t xml:space="preserve">BudynekA VI piętro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</si>
  <si>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</si>
  <si>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</si>
  <si>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</si>
  <si>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</si>
  <si>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</si>
  <si>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</si>
  <si>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</si>
  <si>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</si>
  <si>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</si>
  <si>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</si>
  <si>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</si>
  <si>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</si>
  <si>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</si>
  <si>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</si>
  <si>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</si>
  <si>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</si>
  <si>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</si>
  <si>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</si>
  <si>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</si>
  <si>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</si>
  <si>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</si>
  <si>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</si>
  <si>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</si>
  <si>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</si>
  <si>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</si>
  <si>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</si>
  <si>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</si>
  <si>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</si>
  <si>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</si>
  <si>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</si>
  <si>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</si>
  <si>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</si>
  <si>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</si>
  <si>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</si>
  <si>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</si>
  <si>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</si>
  <si>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</si>
  <si>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</si>
  <si>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</si>
  <si>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</si>
  <si>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</si>
  <si>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</si>
  <si>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</si>
  <si>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</si>
  <si>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</si>
  <si>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</si>
  <si>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</si>
  <si>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</si>
  <si>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</si>
  <si>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</si>
  <si>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</si>
  <si>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</si>
  <si>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</si>
  <si>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</si>
  <si>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</si>
  <si>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</si>
  <si>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</si>
  <si>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</si>
  <si>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</si>
  <si>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</si>
  <si>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</si>
  <si>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</si>
  <si>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</si>
  <si>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</si>
  <si>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</si>
  <si>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</si>
  <si>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</si>
  <si>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</si>
  <si>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</si>
  <si>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</si>
  <si>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</si>
  <si>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</si>
  <si>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</si>
  <si>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</si>
  <si>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</si>
  <si>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</si>
  <si>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</si>
  <si>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</si>
  <si>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</si>
  <si>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Parter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</si>
</sst>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0" fillId="2" borderId="1" xfId="0" applyFill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3" zoomScale="80" zoomScaleNormal="80" workbookViewId="0">
      <selection activeCell="O10" sqref="O10:O11"/>
    </sheetView>
  </sheetViews>
  <sheetFormatPr defaultColWidth="8.7109375" defaultRowHeight="15"/>
  <cols>
    <col min="2" max="2" width="61.85546875" style="1" customWidth="1"/>
    <col min="3" max="3" width="28" customWidth="1"/>
    <col min="4" max="4" width="13.5703125" style="17" customWidth="1"/>
    <col min="5" max="5" width="13.140625" style="17" customWidth="1"/>
    <col min="6" max="6" width="12.85546875" style="17" customWidth="1"/>
    <col min="7" max="7" width="16.5703125" style="17" customWidth="1"/>
  </cols>
  <sheetData>
    <row r="1" spans="1:7">
      <c r="B1" s="2" t="s">
        <v>145</v>
      </c>
    </row>
    <row r="2" spans="1:7" s="5" customFormat="1">
      <c r="A2" s="3" t="s">
        <v>0</v>
      </c>
      <c r="B2" s="4" t="s">
        <v>1</v>
      </c>
      <c r="C2" s="3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>
      <c r="A3" s="16" t="s">
        <v>156</v>
      </c>
      <c r="B3" s="7" t="s">
        <v>7</v>
      </c>
      <c r="C3" s="6" t="s">
        <v>8</v>
      </c>
      <c r="D3" s="19">
        <v>239.45</v>
      </c>
      <c r="E3" s="19">
        <v>354.36</v>
      </c>
      <c r="F3" s="19">
        <v>262.12</v>
      </c>
      <c r="G3" s="8">
        <f t="shared" ref="G3:G10" si="0">SUM(D3:F3)</f>
        <v>855.93</v>
      </c>
    </row>
    <row r="4" spans="1:7">
      <c r="A4" s="16" t="s">
        <v>157</v>
      </c>
      <c r="B4" s="6" t="s">
        <v>9</v>
      </c>
      <c r="C4" s="6" t="s">
        <v>10</v>
      </c>
      <c r="D4" s="19">
        <v>20</v>
      </c>
      <c r="E4" s="19">
        <v>0</v>
      </c>
      <c r="F4" s="19">
        <v>0</v>
      </c>
      <c r="G4" s="8">
        <f t="shared" si="0"/>
        <v>20</v>
      </c>
    </row>
    <row r="5" spans="1:7">
      <c r="A5" s="16" t="s">
        <v>158</v>
      </c>
      <c r="B5" s="6" t="s">
        <v>11</v>
      </c>
      <c r="C5" s="6" t="s">
        <v>12</v>
      </c>
      <c r="D5" s="19">
        <v>34</v>
      </c>
      <c r="E5" s="19">
        <v>68</v>
      </c>
      <c r="F5" s="19">
        <v>34</v>
      </c>
      <c r="G5" s="8">
        <f t="shared" si="0"/>
        <v>136</v>
      </c>
    </row>
    <row r="6" spans="1:7">
      <c r="A6" s="16" t="s">
        <v>159</v>
      </c>
      <c r="B6" s="6" t="s">
        <v>13</v>
      </c>
      <c r="C6" s="6" t="s">
        <v>14</v>
      </c>
      <c r="D6" s="19">
        <v>86</v>
      </c>
      <c r="E6" s="19">
        <v>0</v>
      </c>
      <c r="F6" s="19">
        <v>0</v>
      </c>
      <c r="G6" s="8">
        <f t="shared" si="0"/>
        <v>86</v>
      </c>
    </row>
    <row r="7" spans="1:7">
      <c r="A7" s="16" t="s">
        <v>160</v>
      </c>
      <c r="B7" s="6" t="s">
        <v>15</v>
      </c>
      <c r="C7" s="6" t="s">
        <v>16</v>
      </c>
      <c r="D7" s="19">
        <v>32.630000000000003</v>
      </c>
      <c r="E7" s="19">
        <v>310.72000000000003</v>
      </c>
      <c r="F7" s="19">
        <v>190.59</v>
      </c>
      <c r="G7" s="8">
        <f t="shared" si="0"/>
        <v>533.94000000000005</v>
      </c>
    </row>
    <row r="8" spans="1:7">
      <c r="A8" s="16" t="s">
        <v>161</v>
      </c>
      <c r="B8" s="6" t="s">
        <v>17</v>
      </c>
      <c r="C8" s="6" t="s">
        <v>18</v>
      </c>
      <c r="D8" s="19">
        <v>154.30000000000001</v>
      </c>
      <c r="E8" s="19">
        <v>445.05</v>
      </c>
      <c r="F8" s="19">
        <v>124.6</v>
      </c>
      <c r="G8" s="8">
        <f t="shared" si="0"/>
        <v>723.95</v>
      </c>
    </row>
    <row r="9" spans="1:7">
      <c r="A9" s="16" t="s">
        <v>162</v>
      </c>
      <c r="B9" s="6" t="s">
        <v>19</v>
      </c>
      <c r="C9" s="6" t="s">
        <v>20</v>
      </c>
      <c r="D9" s="19">
        <v>181.2</v>
      </c>
      <c r="E9" s="19">
        <v>0</v>
      </c>
      <c r="F9" s="19">
        <v>0</v>
      </c>
      <c r="G9" s="8">
        <f t="shared" si="0"/>
        <v>181.2</v>
      </c>
    </row>
    <row r="10" spans="1:7">
      <c r="A10" s="16" t="s">
        <v>163</v>
      </c>
      <c r="B10" s="6" t="s">
        <v>21</v>
      </c>
      <c r="C10" s="6" t="s">
        <v>20</v>
      </c>
      <c r="D10" s="19">
        <v>118.71</v>
      </c>
      <c r="E10" s="19">
        <v>12.3</v>
      </c>
      <c r="F10" s="19">
        <v>0</v>
      </c>
      <c r="G10" s="8">
        <f t="shared" si="0"/>
        <v>131.01</v>
      </c>
    </row>
    <row r="11" spans="1:7" ht="15" customHeight="1">
      <c r="A11" s="16" t="s">
        <v>164</v>
      </c>
      <c r="B11" s="6" t="s">
        <v>148</v>
      </c>
      <c r="C11" s="6" t="s">
        <v>149</v>
      </c>
      <c r="D11" s="19">
        <v>0</v>
      </c>
      <c r="E11" s="19">
        <v>19.5</v>
      </c>
      <c r="F11" s="19">
        <v>0</v>
      </c>
      <c r="G11" s="8">
        <v>19.5</v>
      </c>
    </row>
    <row r="12" spans="1:7">
      <c r="A12" s="16" t="s">
        <v>165</v>
      </c>
      <c r="B12" s="6" t="s">
        <v>147</v>
      </c>
      <c r="C12" s="6" t="s">
        <v>106</v>
      </c>
      <c r="D12" s="19">
        <v>37.53</v>
      </c>
      <c r="E12" s="19">
        <v>0</v>
      </c>
      <c r="F12" s="19">
        <v>0</v>
      </c>
      <c r="G12" s="8">
        <v>37.53</v>
      </c>
    </row>
    <row r="13" spans="1:7">
      <c r="A13" s="16" t="s">
        <v>166</v>
      </c>
      <c r="B13" s="6" t="s">
        <v>24</v>
      </c>
      <c r="C13" s="6" t="s">
        <v>25</v>
      </c>
      <c r="D13" s="19">
        <v>150.5</v>
      </c>
      <c r="E13" s="19">
        <v>338.75</v>
      </c>
      <c r="F13" s="19">
        <v>211.7</v>
      </c>
      <c r="G13" s="8">
        <f t="shared" ref="G13:G25" si="1">SUM(D13:F13)</f>
        <v>700.95</v>
      </c>
    </row>
    <row r="14" spans="1:7">
      <c r="A14" s="16" t="s">
        <v>167</v>
      </c>
      <c r="B14" s="6" t="s">
        <v>26</v>
      </c>
      <c r="C14" s="6" t="s">
        <v>27</v>
      </c>
      <c r="D14" s="19">
        <v>0</v>
      </c>
      <c r="E14" s="19">
        <v>8.0500000000000007</v>
      </c>
      <c r="F14" s="19">
        <v>36.65</v>
      </c>
      <c r="G14" s="8">
        <f t="shared" si="1"/>
        <v>44.7</v>
      </c>
    </row>
    <row r="15" spans="1:7">
      <c r="A15" s="16" t="s">
        <v>168</v>
      </c>
      <c r="B15" s="6" t="s">
        <v>28</v>
      </c>
      <c r="C15" s="6" t="s">
        <v>29</v>
      </c>
      <c r="D15" s="19">
        <v>47.5</v>
      </c>
      <c r="E15" s="19">
        <v>873.8</v>
      </c>
      <c r="F15" s="19">
        <v>332.65</v>
      </c>
      <c r="G15" s="8">
        <f t="shared" si="1"/>
        <v>1253.9499999999998</v>
      </c>
    </row>
    <row r="16" spans="1:7">
      <c r="A16" s="16" t="s">
        <v>169</v>
      </c>
      <c r="B16" s="6" t="s">
        <v>30</v>
      </c>
      <c r="C16" s="6" t="s">
        <v>31</v>
      </c>
      <c r="D16" s="19">
        <v>128.5</v>
      </c>
      <c r="E16" s="19">
        <v>388.2</v>
      </c>
      <c r="F16" s="19">
        <v>183.05</v>
      </c>
      <c r="G16" s="8">
        <f t="shared" si="1"/>
        <v>699.75</v>
      </c>
    </row>
    <row r="17" spans="1:7">
      <c r="A17" s="16" t="s">
        <v>170</v>
      </c>
      <c r="B17" s="6" t="s">
        <v>32</v>
      </c>
      <c r="C17" s="6" t="s">
        <v>33</v>
      </c>
      <c r="D17" s="19">
        <v>157.09</v>
      </c>
      <c r="E17" s="19">
        <v>667.91</v>
      </c>
      <c r="F17" s="19">
        <v>135.09</v>
      </c>
      <c r="G17" s="8">
        <f t="shared" si="1"/>
        <v>960.09</v>
      </c>
    </row>
    <row r="18" spans="1:7">
      <c r="A18" s="16" t="s">
        <v>171</v>
      </c>
      <c r="B18" s="6" t="s">
        <v>34</v>
      </c>
      <c r="C18" s="6" t="s">
        <v>146</v>
      </c>
      <c r="D18" s="19">
        <v>231.62</v>
      </c>
      <c r="E18" s="19">
        <v>131.63999999999999</v>
      </c>
      <c r="F18" s="19">
        <v>54.42</v>
      </c>
      <c r="G18" s="8">
        <f t="shared" si="1"/>
        <v>417.68</v>
      </c>
    </row>
    <row r="19" spans="1:7">
      <c r="A19" s="16" t="s">
        <v>172</v>
      </c>
      <c r="B19" s="6" t="s">
        <v>35</v>
      </c>
      <c r="C19" s="6" t="s">
        <v>36</v>
      </c>
      <c r="D19" s="19">
        <v>99.9</v>
      </c>
      <c r="E19" s="19">
        <v>425.58</v>
      </c>
      <c r="F19" s="19">
        <v>249.4</v>
      </c>
      <c r="G19" s="8">
        <f t="shared" si="1"/>
        <v>774.88</v>
      </c>
    </row>
    <row r="20" spans="1:7">
      <c r="A20" s="16" t="s">
        <v>173</v>
      </c>
      <c r="B20" s="6" t="s">
        <v>37</v>
      </c>
      <c r="C20" s="6" t="s">
        <v>38</v>
      </c>
      <c r="D20" s="19">
        <v>34.299999999999997</v>
      </c>
      <c r="E20" s="19">
        <v>575.5</v>
      </c>
      <c r="F20" s="19">
        <v>72.3</v>
      </c>
      <c r="G20" s="8">
        <f t="shared" si="1"/>
        <v>682.09999999999991</v>
      </c>
    </row>
    <row r="21" spans="1:7" ht="16.5" customHeight="1">
      <c r="A21" s="16" t="s">
        <v>174</v>
      </c>
      <c r="B21" s="7" t="s">
        <v>39</v>
      </c>
      <c r="C21" s="13" t="s">
        <v>153</v>
      </c>
      <c r="D21" s="8">
        <v>179.54</v>
      </c>
      <c r="E21" s="8">
        <v>591.95000000000005</v>
      </c>
      <c r="F21" s="8">
        <v>120.26</v>
      </c>
      <c r="G21" s="8">
        <f t="shared" si="1"/>
        <v>891.75</v>
      </c>
    </row>
    <row r="22" spans="1:7">
      <c r="A22" s="16" t="s">
        <v>175</v>
      </c>
      <c r="B22" s="7" t="s">
        <v>151</v>
      </c>
      <c r="C22" s="6" t="s">
        <v>155</v>
      </c>
      <c r="D22" s="8">
        <v>46.02</v>
      </c>
      <c r="E22" s="8">
        <v>248.04</v>
      </c>
      <c r="F22" s="8">
        <v>95.12</v>
      </c>
      <c r="G22" s="8">
        <f t="shared" si="1"/>
        <v>389.18</v>
      </c>
    </row>
    <row r="23" spans="1:7">
      <c r="A23" s="16" t="s">
        <v>176</v>
      </c>
      <c r="B23" s="7" t="s">
        <v>152</v>
      </c>
      <c r="C23" s="13" t="s">
        <v>154</v>
      </c>
      <c r="D23" s="8">
        <v>92.24</v>
      </c>
      <c r="E23" s="8">
        <v>319.64</v>
      </c>
      <c r="F23" s="8">
        <v>66.319999999999993</v>
      </c>
      <c r="G23" s="8">
        <f t="shared" si="1"/>
        <v>478.2</v>
      </c>
    </row>
    <row r="24" spans="1:7">
      <c r="A24" s="16" t="s">
        <v>177</v>
      </c>
      <c r="B24" s="7" t="s">
        <v>40</v>
      </c>
      <c r="C24" s="6" t="s">
        <v>154</v>
      </c>
      <c r="D24" s="8">
        <v>72.040000000000006</v>
      </c>
      <c r="E24" s="8">
        <v>293.2</v>
      </c>
      <c r="F24" s="8">
        <v>111.39</v>
      </c>
      <c r="G24" s="8">
        <f t="shared" si="1"/>
        <v>476.63</v>
      </c>
    </row>
    <row r="25" spans="1:7">
      <c r="A25" s="16" t="s">
        <v>178</v>
      </c>
      <c r="B25" s="6" t="s">
        <v>41</v>
      </c>
      <c r="C25" s="6" t="s">
        <v>42</v>
      </c>
      <c r="D25" s="19">
        <v>123.09</v>
      </c>
      <c r="E25" s="19">
        <v>22.33</v>
      </c>
      <c r="F25" s="19">
        <v>6.67</v>
      </c>
      <c r="G25" s="8">
        <f t="shared" si="1"/>
        <v>152.09</v>
      </c>
    </row>
    <row r="26" spans="1:7">
      <c r="A26" s="16" t="s">
        <v>179</v>
      </c>
      <c r="B26" s="6" t="s">
        <v>150</v>
      </c>
      <c r="C26" s="6" t="s">
        <v>22</v>
      </c>
      <c r="D26" s="19">
        <v>838.9</v>
      </c>
      <c r="E26" s="19">
        <v>0</v>
      </c>
      <c r="F26" s="19">
        <v>0</v>
      </c>
      <c r="G26" s="8">
        <v>838.9</v>
      </c>
    </row>
    <row r="27" spans="1:7">
      <c r="A27" s="16" t="s">
        <v>180</v>
      </c>
      <c r="B27" s="6" t="s">
        <v>43</v>
      </c>
      <c r="C27" s="6" t="s">
        <v>44</v>
      </c>
      <c r="D27" s="19">
        <v>53.75</v>
      </c>
      <c r="E27" s="19">
        <v>63.07</v>
      </c>
      <c r="F27" s="19">
        <v>52.93</v>
      </c>
      <c r="G27" s="8">
        <f t="shared" ref="G27:G58" si="2">SUM(D27:F27)</f>
        <v>169.75</v>
      </c>
    </row>
    <row r="28" spans="1:7">
      <c r="A28" s="16" t="s">
        <v>181</v>
      </c>
      <c r="B28" s="6" t="s">
        <v>45</v>
      </c>
      <c r="C28" s="6" t="s">
        <v>27</v>
      </c>
      <c r="D28" s="19">
        <v>0</v>
      </c>
      <c r="E28" s="19">
        <v>65.92</v>
      </c>
      <c r="F28" s="19">
        <v>0</v>
      </c>
      <c r="G28" s="8">
        <f t="shared" si="2"/>
        <v>65.92</v>
      </c>
    </row>
    <row r="29" spans="1:7">
      <c r="A29" s="16" t="s">
        <v>182</v>
      </c>
      <c r="B29" s="6" t="s">
        <v>46</v>
      </c>
      <c r="C29" s="6" t="s">
        <v>47</v>
      </c>
      <c r="D29" s="19">
        <v>149.69</v>
      </c>
      <c r="E29" s="19">
        <v>71.959999999999994</v>
      </c>
      <c r="F29" s="19">
        <v>528.27</v>
      </c>
      <c r="G29" s="8">
        <f t="shared" si="2"/>
        <v>749.92</v>
      </c>
    </row>
    <row r="30" spans="1:7">
      <c r="A30" s="16" t="s">
        <v>183</v>
      </c>
      <c r="B30" s="6" t="s">
        <v>48</v>
      </c>
      <c r="C30" s="6" t="s">
        <v>49</v>
      </c>
      <c r="D30" s="19">
        <v>72.5</v>
      </c>
      <c r="E30" s="19">
        <v>302.55</v>
      </c>
      <c r="F30" s="19">
        <v>211.9</v>
      </c>
      <c r="G30" s="8">
        <f t="shared" si="2"/>
        <v>586.95000000000005</v>
      </c>
    </row>
    <row r="31" spans="1:7">
      <c r="A31" s="16" t="s">
        <v>184</v>
      </c>
      <c r="B31" s="6" t="s">
        <v>50</v>
      </c>
      <c r="C31" s="6" t="s">
        <v>49</v>
      </c>
      <c r="D31" s="19">
        <v>122.9</v>
      </c>
      <c r="E31" s="19">
        <v>161.4</v>
      </c>
      <c r="F31" s="19">
        <v>218.15</v>
      </c>
      <c r="G31" s="8">
        <f t="shared" si="2"/>
        <v>502.45000000000005</v>
      </c>
    </row>
    <row r="32" spans="1:7">
      <c r="A32" s="16" t="s">
        <v>185</v>
      </c>
      <c r="B32" s="6" t="s">
        <v>51</v>
      </c>
      <c r="C32" s="6" t="s">
        <v>49</v>
      </c>
      <c r="D32" s="19">
        <v>356.55</v>
      </c>
      <c r="E32" s="19">
        <v>347.45</v>
      </c>
      <c r="F32" s="19">
        <v>85.85</v>
      </c>
      <c r="G32" s="8">
        <f t="shared" si="2"/>
        <v>789.85</v>
      </c>
    </row>
    <row r="33" spans="1:7">
      <c r="A33" s="16" t="s">
        <v>186</v>
      </c>
      <c r="B33" s="6" t="s">
        <v>52</v>
      </c>
      <c r="C33" s="6" t="s">
        <v>27</v>
      </c>
      <c r="D33" s="19">
        <v>45.9</v>
      </c>
      <c r="E33" s="19">
        <v>591.22</v>
      </c>
      <c r="F33" s="19">
        <v>29.1</v>
      </c>
      <c r="G33" s="8">
        <f t="shared" si="2"/>
        <v>666.22</v>
      </c>
    </row>
    <row r="34" spans="1:7">
      <c r="A34" s="16" t="s">
        <v>187</v>
      </c>
      <c r="B34" s="6" t="s">
        <v>53</v>
      </c>
      <c r="C34" s="6" t="s">
        <v>22</v>
      </c>
      <c r="D34" s="19">
        <v>38.79</v>
      </c>
      <c r="E34" s="19">
        <v>89.63</v>
      </c>
      <c r="F34" s="19">
        <v>0</v>
      </c>
      <c r="G34" s="8">
        <f t="shared" si="2"/>
        <v>128.41999999999999</v>
      </c>
    </row>
    <row r="35" spans="1:7">
      <c r="A35" s="16" t="s">
        <v>188</v>
      </c>
      <c r="B35" s="6" t="s">
        <v>54</v>
      </c>
      <c r="C35" s="6" t="s">
        <v>10</v>
      </c>
      <c r="D35" s="19">
        <v>222.69</v>
      </c>
      <c r="E35" s="19">
        <v>119.81</v>
      </c>
      <c r="F35" s="19">
        <v>18.79</v>
      </c>
      <c r="G35" s="8">
        <f t="shared" si="2"/>
        <v>361.29</v>
      </c>
    </row>
    <row r="36" spans="1:7">
      <c r="A36" s="16" t="s">
        <v>189</v>
      </c>
      <c r="B36" s="6" t="s">
        <v>55</v>
      </c>
      <c r="C36" s="6" t="s">
        <v>10</v>
      </c>
      <c r="D36" s="19">
        <v>343.44</v>
      </c>
      <c r="E36" s="19">
        <v>151.22999999999999</v>
      </c>
      <c r="F36" s="19">
        <v>22.77</v>
      </c>
      <c r="G36" s="8">
        <f t="shared" si="2"/>
        <v>517.43999999999994</v>
      </c>
    </row>
    <row r="37" spans="1:7">
      <c r="A37" s="16" t="s">
        <v>190</v>
      </c>
      <c r="B37" s="6" t="s">
        <v>56</v>
      </c>
      <c r="C37" s="6" t="s">
        <v>57</v>
      </c>
      <c r="D37" s="19">
        <v>0</v>
      </c>
      <c r="E37" s="19">
        <v>33.6</v>
      </c>
      <c r="F37" s="19">
        <v>26.8</v>
      </c>
      <c r="G37" s="8">
        <f t="shared" si="2"/>
        <v>60.400000000000006</v>
      </c>
    </row>
    <row r="38" spans="1:7">
      <c r="A38" s="16" t="s">
        <v>191</v>
      </c>
      <c r="B38" s="6" t="s">
        <v>58</v>
      </c>
      <c r="C38" s="6" t="s">
        <v>59</v>
      </c>
      <c r="D38" s="19">
        <v>0</v>
      </c>
      <c r="E38" s="19">
        <v>37.299999999999997</v>
      </c>
      <c r="F38" s="19">
        <v>0</v>
      </c>
      <c r="G38" s="8">
        <f t="shared" si="2"/>
        <v>37.299999999999997</v>
      </c>
    </row>
    <row r="39" spans="1:7">
      <c r="A39" s="16" t="s">
        <v>192</v>
      </c>
      <c r="B39" s="6" t="s">
        <v>60</v>
      </c>
      <c r="C39" s="6" t="s">
        <v>59</v>
      </c>
      <c r="D39" s="19">
        <v>0</v>
      </c>
      <c r="E39" s="19">
        <v>0</v>
      </c>
      <c r="F39" s="19">
        <v>94.38</v>
      </c>
      <c r="G39" s="8">
        <f t="shared" si="2"/>
        <v>94.38</v>
      </c>
    </row>
    <row r="40" spans="1:7">
      <c r="A40" s="16" t="s">
        <v>193</v>
      </c>
      <c r="B40" s="6" t="s">
        <v>61</v>
      </c>
      <c r="C40" s="6" t="s">
        <v>59</v>
      </c>
      <c r="D40" s="19">
        <v>0</v>
      </c>
      <c r="E40" s="19">
        <v>0</v>
      </c>
      <c r="F40" s="19">
        <v>71.17</v>
      </c>
      <c r="G40" s="8">
        <f t="shared" si="2"/>
        <v>71.17</v>
      </c>
    </row>
    <row r="41" spans="1:7">
      <c r="A41" s="16" t="s">
        <v>194</v>
      </c>
      <c r="B41" s="6" t="s">
        <v>62</v>
      </c>
      <c r="C41" s="6" t="s">
        <v>59</v>
      </c>
      <c r="D41" s="19">
        <v>0</v>
      </c>
      <c r="E41" s="19">
        <v>19</v>
      </c>
      <c r="F41" s="19">
        <v>0</v>
      </c>
      <c r="G41" s="8">
        <f t="shared" si="2"/>
        <v>19</v>
      </c>
    </row>
    <row r="42" spans="1:7">
      <c r="A42" s="16" t="s">
        <v>195</v>
      </c>
      <c r="B42" s="6" t="s">
        <v>63</v>
      </c>
      <c r="C42" s="6" t="s">
        <v>59</v>
      </c>
      <c r="D42" s="19">
        <v>0</v>
      </c>
      <c r="E42" s="19">
        <v>19.5</v>
      </c>
      <c r="F42" s="19">
        <v>0</v>
      </c>
      <c r="G42" s="8">
        <f t="shared" si="2"/>
        <v>19.5</v>
      </c>
    </row>
    <row r="43" spans="1:7">
      <c r="A43" s="16" t="s">
        <v>196</v>
      </c>
      <c r="B43" s="6" t="s">
        <v>64</v>
      </c>
      <c r="C43" s="6" t="s">
        <v>59</v>
      </c>
      <c r="D43" s="19">
        <v>0</v>
      </c>
      <c r="E43" s="19">
        <v>16.09</v>
      </c>
      <c r="F43" s="19">
        <v>0</v>
      </c>
      <c r="G43" s="8">
        <f t="shared" si="2"/>
        <v>16.09</v>
      </c>
    </row>
    <row r="44" spans="1:7">
      <c r="A44" s="16" t="s">
        <v>197</v>
      </c>
      <c r="B44" s="6" t="s">
        <v>65</v>
      </c>
      <c r="C44" s="6" t="s">
        <v>66</v>
      </c>
      <c r="D44" s="19">
        <v>18.399999999999999</v>
      </c>
      <c r="E44" s="19">
        <v>0</v>
      </c>
      <c r="F44" s="19">
        <v>0</v>
      </c>
      <c r="G44" s="8">
        <f t="shared" si="2"/>
        <v>18.399999999999999</v>
      </c>
    </row>
    <row r="45" spans="1:7">
      <c r="A45" s="16" t="s">
        <v>198</v>
      </c>
      <c r="B45" s="6" t="s">
        <v>67</v>
      </c>
      <c r="C45" s="6" t="s">
        <v>59</v>
      </c>
      <c r="D45" s="19">
        <v>0</v>
      </c>
      <c r="E45" s="19">
        <v>14.08</v>
      </c>
      <c r="F45" s="19">
        <v>0</v>
      </c>
      <c r="G45" s="8">
        <f t="shared" si="2"/>
        <v>14.08</v>
      </c>
    </row>
    <row r="46" spans="1:7">
      <c r="A46" s="16" t="s">
        <v>199</v>
      </c>
      <c r="B46" s="6" t="s">
        <v>68</v>
      </c>
      <c r="C46" s="6" t="s">
        <v>69</v>
      </c>
      <c r="D46" s="19">
        <v>25.3</v>
      </c>
      <c r="E46" s="19">
        <v>0</v>
      </c>
      <c r="F46" s="19">
        <v>0</v>
      </c>
      <c r="G46" s="8">
        <f t="shared" si="2"/>
        <v>25.3</v>
      </c>
    </row>
    <row r="47" spans="1:7">
      <c r="A47" s="16" t="s">
        <v>200</v>
      </c>
      <c r="B47" s="6" t="s">
        <v>70</v>
      </c>
      <c r="C47" s="6" t="s">
        <v>71</v>
      </c>
      <c r="D47" s="19">
        <v>782.13</v>
      </c>
      <c r="E47" s="19">
        <v>0</v>
      </c>
      <c r="F47" s="19">
        <v>0</v>
      </c>
      <c r="G47" s="8">
        <f t="shared" si="2"/>
        <v>782.13</v>
      </c>
    </row>
    <row r="48" spans="1:7">
      <c r="A48" s="16" t="s">
        <v>201</v>
      </c>
      <c r="B48" s="6" t="s">
        <v>72</v>
      </c>
      <c r="C48" s="6" t="s">
        <v>73</v>
      </c>
      <c r="D48" s="19">
        <v>348.5</v>
      </c>
      <c r="E48" s="19">
        <v>0</v>
      </c>
      <c r="F48" s="19">
        <v>0</v>
      </c>
      <c r="G48" s="8">
        <f t="shared" si="2"/>
        <v>348.5</v>
      </c>
    </row>
    <row r="49" spans="1:7">
      <c r="A49" s="16" t="s">
        <v>202</v>
      </c>
      <c r="B49" s="6" t="s">
        <v>74</v>
      </c>
      <c r="C49" s="6" t="s">
        <v>75</v>
      </c>
      <c r="D49" s="19">
        <v>32.9</v>
      </c>
      <c r="E49" s="19">
        <v>302.60000000000002</v>
      </c>
      <c r="F49" s="19">
        <v>0</v>
      </c>
      <c r="G49" s="8">
        <f t="shared" si="2"/>
        <v>335.5</v>
      </c>
    </row>
    <row r="50" spans="1:7">
      <c r="A50" s="16" t="s">
        <v>203</v>
      </c>
      <c r="B50" s="6" t="s">
        <v>76</v>
      </c>
      <c r="C50" s="6" t="s">
        <v>77</v>
      </c>
      <c r="D50" s="19">
        <v>262</v>
      </c>
      <c r="E50" s="19">
        <v>0</v>
      </c>
      <c r="F50" s="19">
        <v>0</v>
      </c>
      <c r="G50" s="8">
        <f t="shared" si="2"/>
        <v>262</v>
      </c>
    </row>
    <row r="51" spans="1:7">
      <c r="A51" s="16" t="s">
        <v>204</v>
      </c>
      <c r="B51" s="6" t="s">
        <v>78</v>
      </c>
      <c r="C51" s="6" t="s">
        <v>79</v>
      </c>
      <c r="D51" s="19">
        <v>85.7</v>
      </c>
      <c r="E51" s="19">
        <v>29.8</v>
      </c>
      <c r="F51" s="19">
        <v>73.959999999999994</v>
      </c>
      <c r="G51" s="8">
        <f t="shared" si="2"/>
        <v>189.45999999999998</v>
      </c>
    </row>
    <row r="52" spans="1:7">
      <c r="A52" s="16" t="s">
        <v>205</v>
      </c>
      <c r="B52" s="6" t="s">
        <v>80</v>
      </c>
      <c r="C52" s="6" t="s">
        <v>10</v>
      </c>
      <c r="D52" s="19">
        <v>230.7</v>
      </c>
      <c r="E52" s="19">
        <v>0</v>
      </c>
      <c r="F52" s="19">
        <v>0</v>
      </c>
      <c r="G52" s="8">
        <f t="shared" si="2"/>
        <v>230.7</v>
      </c>
    </row>
    <row r="53" spans="1:7">
      <c r="A53" s="16" t="s">
        <v>206</v>
      </c>
      <c r="B53" s="6" t="s">
        <v>81</v>
      </c>
      <c r="C53" s="6" t="s">
        <v>82</v>
      </c>
      <c r="D53" s="19">
        <v>103.74</v>
      </c>
      <c r="E53" s="19">
        <v>0</v>
      </c>
      <c r="F53" s="19">
        <v>0</v>
      </c>
      <c r="G53" s="8">
        <f t="shared" si="2"/>
        <v>103.74</v>
      </c>
    </row>
    <row r="54" spans="1:7">
      <c r="A54" s="16" t="s">
        <v>207</v>
      </c>
      <c r="B54" s="6" t="s">
        <v>83</v>
      </c>
      <c r="C54" s="6" t="s">
        <v>84</v>
      </c>
      <c r="D54" s="19">
        <v>0</v>
      </c>
      <c r="E54" s="19">
        <v>400.27</v>
      </c>
      <c r="F54" s="19">
        <v>0</v>
      </c>
      <c r="G54" s="8">
        <f t="shared" si="2"/>
        <v>400.27</v>
      </c>
    </row>
    <row r="55" spans="1:7">
      <c r="A55" s="16" t="s">
        <v>208</v>
      </c>
      <c r="B55" s="6" t="s">
        <v>85</v>
      </c>
      <c r="C55" s="6" t="s">
        <v>86</v>
      </c>
      <c r="D55" s="19">
        <v>0</v>
      </c>
      <c r="E55" s="19">
        <v>1104.5</v>
      </c>
      <c r="F55" s="19">
        <v>0</v>
      </c>
      <c r="G55" s="8">
        <f t="shared" si="2"/>
        <v>1104.5</v>
      </c>
    </row>
    <row r="56" spans="1:7">
      <c r="A56" s="16" t="s">
        <v>209</v>
      </c>
      <c r="B56" s="6" t="s">
        <v>87</v>
      </c>
      <c r="C56" s="6" t="s">
        <v>88</v>
      </c>
      <c r="D56" s="19">
        <v>935.7</v>
      </c>
      <c r="E56" s="19">
        <v>0</v>
      </c>
      <c r="F56" s="19">
        <v>0</v>
      </c>
      <c r="G56" s="8">
        <f t="shared" si="2"/>
        <v>935.7</v>
      </c>
    </row>
    <row r="57" spans="1:7">
      <c r="A57" s="16" t="s">
        <v>210</v>
      </c>
      <c r="B57" s="6" t="s">
        <v>89</v>
      </c>
      <c r="C57" s="6" t="s">
        <v>90</v>
      </c>
      <c r="D57" s="19">
        <v>130.80000000000001</v>
      </c>
      <c r="E57" s="19">
        <v>0</v>
      </c>
      <c r="F57" s="19">
        <v>0</v>
      </c>
      <c r="G57" s="8">
        <f t="shared" si="2"/>
        <v>130.80000000000001</v>
      </c>
    </row>
    <row r="58" spans="1:7">
      <c r="A58" s="16" t="s">
        <v>211</v>
      </c>
      <c r="B58" s="6" t="s">
        <v>91</v>
      </c>
      <c r="C58" s="6" t="s">
        <v>92</v>
      </c>
      <c r="D58" s="19">
        <v>1573.55</v>
      </c>
      <c r="E58" s="19">
        <v>0</v>
      </c>
      <c r="F58" s="19">
        <v>0</v>
      </c>
      <c r="G58" s="8">
        <f t="shared" si="2"/>
        <v>1573.55</v>
      </c>
    </row>
    <row r="59" spans="1:7">
      <c r="A59" s="16" t="s">
        <v>212</v>
      </c>
      <c r="B59" s="6" t="s">
        <v>70</v>
      </c>
      <c r="C59" s="6" t="s">
        <v>47</v>
      </c>
      <c r="D59" s="19">
        <v>60.03</v>
      </c>
      <c r="E59" s="19">
        <v>0</v>
      </c>
      <c r="F59" s="19">
        <v>0</v>
      </c>
      <c r="G59" s="8">
        <f t="shared" ref="G59:G81" si="3">SUM(D59:F59)</f>
        <v>60.03</v>
      </c>
    </row>
    <row r="60" spans="1:7">
      <c r="A60" s="16" t="s">
        <v>213</v>
      </c>
      <c r="B60" s="6" t="s">
        <v>93</v>
      </c>
      <c r="C60" s="6" t="s">
        <v>27</v>
      </c>
      <c r="D60" s="19">
        <v>118.36</v>
      </c>
      <c r="E60" s="19">
        <v>0</v>
      </c>
      <c r="F60" s="19">
        <v>0</v>
      </c>
      <c r="G60" s="8">
        <f t="shared" si="3"/>
        <v>118.36</v>
      </c>
    </row>
    <row r="61" spans="1:7">
      <c r="A61" s="16" t="s">
        <v>214</v>
      </c>
      <c r="B61" s="6" t="s">
        <v>94</v>
      </c>
      <c r="C61" s="6" t="s">
        <v>95</v>
      </c>
      <c r="D61" s="19">
        <v>343.97</v>
      </c>
      <c r="E61" s="19">
        <v>0</v>
      </c>
      <c r="F61" s="19">
        <v>0</v>
      </c>
      <c r="G61" s="8">
        <f t="shared" si="3"/>
        <v>343.97</v>
      </c>
    </row>
    <row r="62" spans="1:7">
      <c r="A62" s="16" t="s">
        <v>215</v>
      </c>
      <c r="B62" s="6" t="s">
        <v>96</v>
      </c>
      <c r="C62" s="6" t="s">
        <v>97</v>
      </c>
      <c r="D62" s="19">
        <v>282.3</v>
      </c>
      <c r="E62" s="19">
        <v>0</v>
      </c>
      <c r="F62" s="19">
        <v>60.1</v>
      </c>
      <c r="G62" s="8">
        <f t="shared" si="3"/>
        <v>342.40000000000003</v>
      </c>
    </row>
    <row r="63" spans="1:7">
      <c r="A63" s="16" t="s">
        <v>216</v>
      </c>
      <c r="B63" s="6" t="s">
        <v>98</v>
      </c>
      <c r="C63" s="6" t="s">
        <v>57</v>
      </c>
      <c r="D63" s="19">
        <v>49.78</v>
      </c>
      <c r="E63" s="19">
        <v>0</v>
      </c>
      <c r="F63" s="19">
        <v>0</v>
      </c>
      <c r="G63" s="8">
        <f t="shared" si="3"/>
        <v>49.78</v>
      </c>
    </row>
    <row r="64" spans="1:7">
      <c r="A64" s="16" t="s">
        <v>217</v>
      </c>
      <c r="B64" s="6" t="s">
        <v>70</v>
      </c>
      <c r="C64" s="6" t="s">
        <v>20</v>
      </c>
      <c r="D64" s="19">
        <v>93.05</v>
      </c>
      <c r="E64" s="19">
        <v>0</v>
      </c>
      <c r="F64" s="19">
        <v>0</v>
      </c>
      <c r="G64" s="8">
        <f t="shared" si="3"/>
        <v>93.05</v>
      </c>
    </row>
    <row r="65" spans="1:7">
      <c r="A65" s="16" t="s">
        <v>218</v>
      </c>
      <c r="B65" s="9" t="s">
        <v>99</v>
      </c>
      <c r="C65" s="9" t="s">
        <v>100</v>
      </c>
      <c r="D65" s="20">
        <v>51.07</v>
      </c>
      <c r="E65" s="19">
        <v>0</v>
      </c>
      <c r="F65" s="19">
        <v>0</v>
      </c>
      <c r="G65" s="8">
        <f t="shared" si="3"/>
        <v>51.07</v>
      </c>
    </row>
    <row r="66" spans="1:7">
      <c r="A66" s="16" t="s">
        <v>219</v>
      </c>
      <c r="B66" s="6" t="s">
        <v>101</v>
      </c>
      <c r="C66" s="6" t="s">
        <v>102</v>
      </c>
      <c r="D66" s="19">
        <v>148.9</v>
      </c>
      <c r="E66" s="19">
        <v>0</v>
      </c>
      <c r="F66" s="19">
        <v>30</v>
      </c>
      <c r="G66" s="8">
        <f t="shared" si="3"/>
        <v>178.9</v>
      </c>
    </row>
    <row r="67" spans="1:7">
      <c r="A67" s="16" t="s">
        <v>220</v>
      </c>
      <c r="B67" s="6" t="s">
        <v>103</v>
      </c>
      <c r="C67" s="6" t="s">
        <v>59</v>
      </c>
      <c r="D67" s="19">
        <v>0</v>
      </c>
      <c r="E67" s="19">
        <v>13.71</v>
      </c>
      <c r="F67" s="19">
        <v>0</v>
      </c>
      <c r="G67" s="8">
        <f t="shared" si="3"/>
        <v>13.71</v>
      </c>
    </row>
    <row r="68" spans="1:7">
      <c r="A68" s="16" t="s">
        <v>221</v>
      </c>
      <c r="B68" s="6" t="s">
        <v>104</v>
      </c>
      <c r="C68" s="6" t="s">
        <v>59</v>
      </c>
      <c r="D68" s="19">
        <v>20.3</v>
      </c>
      <c r="E68" s="19">
        <v>0</v>
      </c>
      <c r="F68" s="19">
        <v>0</v>
      </c>
      <c r="G68" s="8">
        <f t="shared" si="3"/>
        <v>20.3</v>
      </c>
    </row>
    <row r="69" spans="1:7">
      <c r="A69" s="16" t="s">
        <v>222</v>
      </c>
      <c r="B69" s="6" t="s">
        <v>105</v>
      </c>
      <c r="C69" s="6" t="s">
        <v>106</v>
      </c>
      <c r="D69" s="19">
        <v>18.100000000000001</v>
      </c>
      <c r="E69" s="19">
        <v>0</v>
      </c>
      <c r="F69" s="19">
        <v>0</v>
      </c>
      <c r="G69" s="8">
        <f t="shared" si="3"/>
        <v>18.100000000000001</v>
      </c>
    </row>
    <row r="70" spans="1:7">
      <c r="A70" s="16" t="s">
        <v>223</v>
      </c>
      <c r="B70" s="6" t="s">
        <v>93</v>
      </c>
      <c r="C70" s="6" t="s">
        <v>107</v>
      </c>
      <c r="D70" s="19">
        <v>105.8</v>
      </c>
      <c r="E70" s="19">
        <v>0</v>
      </c>
      <c r="F70" s="19">
        <v>0</v>
      </c>
      <c r="G70" s="8">
        <f t="shared" si="3"/>
        <v>105.8</v>
      </c>
    </row>
    <row r="71" spans="1:7">
      <c r="A71" s="16" t="s">
        <v>224</v>
      </c>
      <c r="B71" s="6" t="s">
        <v>108</v>
      </c>
      <c r="C71" s="6" t="s">
        <v>109</v>
      </c>
      <c r="D71" s="19">
        <v>15.15</v>
      </c>
      <c r="E71" s="19">
        <v>0</v>
      </c>
      <c r="F71" s="19">
        <v>0</v>
      </c>
      <c r="G71" s="8">
        <f t="shared" si="3"/>
        <v>15.15</v>
      </c>
    </row>
    <row r="72" spans="1:7">
      <c r="A72" s="16" t="s">
        <v>225</v>
      </c>
      <c r="B72" s="6" t="s">
        <v>78</v>
      </c>
      <c r="C72" s="6" t="s">
        <v>109</v>
      </c>
      <c r="D72" s="19">
        <v>0</v>
      </c>
      <c r="E72" s="19">
        <v>0</v>
      </c>
      <c r="F72" s="19">
        <v>3.94</v>
      </c>
      <c r="G72" s="8">
        <f t="shared" si="3"/>
        <v>3.94</v>
      </c>
    </row>
    <row r="73" spans="1:7">
      <c r="A73" s="16" t="s">
        <v>226</v>
      </c>
      <c r="B73" s="6" t="s">
        <v>93</v>
      </c>
      <c r="C73" s="6" t="s">
        <v>109</v>
      </c>
      <c r="D73" s="19">
        <v>117.77</v>
      </c>
      <c r="E73" s="19">
        <v>0</v>
      </c>
      <c r="F73" s="19">
        <v>0</v>
      </c>
      <c r="G73" s="8">
        <f t="shared" si="3"/>
        <v>117.77</v>
      </c>
    </row>
    <row r="74" spans="1:7">
      <c r="A74" s="16" t="s">
        <v>227</v>
      </c>
      <c r="B74" s="6" t="s">
        <v>110</v>
      </c>
      <c r="C74" s="6" t="s">
        <v>111</v>
      </c>
      <c r="D74" s="19">
        <v>18.690000000000001</v>
      </c>
      <c r="E74" s="19">
        <v>0</v>
      </c>
      <c r="F74" s="19">
        <v>0</v>
      </c>
      <c r="G74" s="8">
        <f t="shared" si="3"/>
        <v>18.690000000000001</v>
      </c>
    </row>
    <row r="75" spans="1:7">
      <c r="A75" s="16" t="s">
        <v>228</v>
      </c>
      <c r="B75" s="6" t="s">
        <v>112</v>
      </c>
      <c r="C75" s="6" t="s">
        <v>111</v>
      </c>
      <c r="D75" s="19">
        <v>0</v>
      </c>
      <c r="E75" s="19">
        <v>0</v>
      </c>
      <c r="F75" s="19">
        <v>5.05</v>
      </c>
      <c r="G75" s="8">
        <f t="shared" si="3"/>
        <v>5.05</v>
      </c>
    </row>
    <row r="76" spans="1:7">
      <c r="A76" s="16" t="s">
        <v>229</v>
      </c>
      <c r="B76" s="6" t="s">
        <v>113</v>
      </c>
      <c r="C76" s="6" t="s">
        <v>111</v>
      </c>
      <c r="D76" s="19">
        <v>0</v>
      </c>
      <c r="E76" s="19">
        <v>0</v>
      </c>
      <c r="F76" s="19">
        <v>3.65</v>
      </c>
      <c r="G76" s="8">
        <f t="shared" si="3"/>
        <v>3.65</v>
      </c>
    </row>
    <row r="77" spans="1:7">
      <c r="A77" s="16" t="s">
        <v>230</v>
      </c>
      <c r="B77" s="6" t="s">
        <v>114</v>
      </c>
      <c r="C77" s="6" t="s">
        <v>115</v>
      </c>
      <c r="D77" s="19">
        <v>161.86000000000001</v>
      </c>
      <c r="E77" s="19" t="s">
        <v>23</v>
      </c>
      <c r="F77" s="19">
        <v>0</v>
      </c>
      <c r="G77" s="8">
        <f t="shared" si="3"/>
        <v>161.86000000000001</v>
      </c>
    </row>
    <row r="78" spans="1:7">
      <c r="A78" s="16" t="s">
        <v>231</v>
      </c>
      <c r="B78" s="6" t="s">
        <v>116</v>
      </c>
      <c r="C78" s="9" t="s">
        <v>22</v>
      </c>
      <c r="D78" s="20">
        <v>0</v>
      </c>
      <c r="E78" s="20">
        <v>0</v>
      </c>
      <c r="F78" s="20">
        <v>4.8</v>
      </c>
      <c r="G78" s="8">
        <f t="shared" si="3"/>
        <v>4.8</v>
      </c>
    </row>
    <row r="79" spans="1:7" ht="18.600000000000001" customHeight="1">
      <c r="A79" s="16" t="s">
        <v>232</v>
      </c>
      <c r="B79" s="6" t="s">
        <v>117</v>
      </c>
      <c r="C79" s="6" t="s">
        <v>118</v>
      </c>
      <c r="D79" s="19">
        <v>41.9</v>
      </c>
      <c r="E79" s="19">
        <v>0</v>
      </c>
      <c r="F79" s="19">
        <v>0</v>
      </c>
      <c r="G79" s="8">
        <f t="shared" si="3"/>
        <v>41.9</v>
      </c>
    </row>
    <row r="80" spans="1:7">
      <c r="A80" s="16" t="s">
        <v>233</v>
      </c>
      <c r="B80" s="6" t="s">
        <v>119</v>
      </c>
      <c r="C80" s="6" t="s">
        <v>22</v>
      </c>
      <c r="D80" s="19">
        <v>70.290000000000006</v>
      </c>
      <c r="E80" s="19">
        <v>73.819999999999993</v>
      </c>
      <c r="F80" s="19">
        <v>55.55</v>
      </c>
      <c r="G80" s="8">
        <f t="shared" si="3"/>
        <v>199.66000000000003</v>
      </c>
    </row>
    <row r="81" spans="1:7">
      <c r="A81" s="16" t="s">
        <v>234</v>
      </c>
      <c r="B81" s="6" t="s">
        <v>120</v>
      </c>
      <c r="C81" s="6" t="s">
        <v>121</v>
      </c>
      <c r="D81" s="19">
        <v>235.09</v>
      </c>
      <c r="E81" s="19">
        <v>561.65</v>
      </c>
      <c r="F81" s="19">
        <v>218.29</v>
      </c>
      <c r="G81" s="8">
        <f t="shared" si="3"/>
        <v>1015.03</v>
      </c>
    </row>
    <row r="82" spans="1:7">
      <c r="A82" s="6"/>
      <c r="B82" s="10" t="s">
        <v>122</v>
      </c>
      <c r="C82" s="6"/>
      <c r="D82" s="11">
        <f>SUM(D3:D81)</f>
        <v>10993.099999999999</v>
      </c>
      <c r="E82" s="11">
        <f>SUM(E3:E81)</f>
        <v>10684.679999999998</v>
      </c>
      <c r="F82" s="11">
        <f>SUM(F3:F81)</f>
        <v>4101.7800000000007</v>
      </c>
      <c r="G82" s="11">
        <f>SUM(G3:G81)</f>
        <v>25779.56</v>
      </c>
    </row>
  </sheetData>
  <phoneticPr fontId="0" type="noConversion"/>
  <pageMargins left="0.7" right="0.7" top="0.75" bottom="0.75" header="0.511811023622047" footer="0.511811023622047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="80" zoomScaleNormal="80" workbookViewId="0">
      <selection activeCell="R11" sqref="R11"/>
    </sheetView>
  </sheetViews>
  <sheetFormatPr defaultColWidth="8.7109375" defaultRowHeight="15"/>
  <cols>
    <col min="1" max="1" width="2.85546875" customWidth="1"/>
    <col min="2" max="2" width="37.140625" customWidth="1"/>
    <col min="3" max="3" width="16.7109375" customWidth="1"/>
    <col min="4" max="4" width="13" style="21" customWidth="1"/>
    <col min="5" max="5" width="12.42578125" style="21" customWidth="1"/>
    <col min="6" max="6" width="12.28515625" style="21" customWidth="1"/>
    <col min="7" max="7" width="12.42578125" style="21" customWidth="1"/>
  </cols>
  <sheetData>
    <row r="1" spans="1:7">
      <c r="B1" s="12" t="s">
        <v>145</v>
      </c>
    </row>
    <row r="2" spans="1:7">
      <c r="A2" s="6" t="s">
        <v>123</v>
      </c>
      <c r="B2" s="7" t="s">
        <v>124</v>
      </c>
      <c r="C2" s="6" t="s">
        <v>2</v>
      </c>
      <c r="D2" s="22" t="s">
        <v>3</v>
      </c>
      <c r="E2" s="22" t="s">
        <v>4</v>
      </c>
      <c r="F2" s="22" t="s">
        <v>5</v>
      </c>
      <c r="G2" s="22" t="s">
        <v>6</v>
      </c>
    </row>
    <row r="3" spans="1:7" ht="34.5" customHeight="1">
      <c r="A3" s="6">
        <v>1</v>
      </c>
      <c r="B3" s="13" t="s">
        <v>125</v>
      </c>
      <c r="C3" s="13" t="s">
        <v>126</v>
      </c>
      <c r="D3" s="22">
        <v>159.69999999999999</v>
      </c>
      <c r="E3" s="22">
        <v>0</v>
      </c>
      <c r="F3" s="22">
        <v>0</v>
      </c>
      <c r="G3" s="22">
        <f>SUM(D3:F3)</f>
        <v>159.69999999999999</v>
      </c>
    </row>
    <row r="4" spans="1:7">
      <c r="A4" s="6"/>
      <c r="B4" s="14" t="s">
        <v>127</v>
      </c>
      <c r="C4" s="6"/>
      <c r="D4" s="22">
        <f>SUM(D3)</f>
        <v>159.69999999999999</v>
      </c>
      <c r="E4" s="22">
        <f>SUM(E3)</f>
        <v>0</v>
      </c>
      <c r="F4" s="22">
        <f>SUM(F3)</f>
        <v>0</v>
      </c>
      <c r="G4" s="23">
        <f>SUM(G2:G3)</f>
        <v>159.69999999999999</v>
      </c>
    </row>
  </sheetData>
  <phoneticPr fontId="0" type="noConversion"/>
  <pageMargins left="0.7" right="0.7" top="0.75" bottom="0.75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="80" zoomScaleNormal="80" workbookViewId="0">
      <selection activeCell="C10" sqref="C10"/>
    </sheetView>
  </sheetViews>
  <sheetFormatPr defaultColWidth="8.7109375" defaultRowHeight="15"/>
  <cols>
    <col min="1" max="1" width="2.85546875" customWidth="1"/>
    <col min="2" max="2" width="38.140625" customWidth="1"/>
    <col min="3" max="3" width="25.7109375" customWidth="1"/>
    <col min="4" max="7" width="12.7109375" customWidth="1"/>
  </cols>
  <sheetData>
    <row r="1" spans="1:7">
      <c r="B1" t="s">
        <v>145</v>
      </c>
    </row>
    <row r="2" spans="1:7">
      <c r="A2" s="6"/>
      <c r="B2" s="7" t="s">
        <v>128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48" customHeight="1">
      <c r="A3" s="7">
        <v>1</v>
      </c>
      <c r="B3" s="15" t="s">
        <v>129</v>
      </c>
      <c r="C3" s="7" t="s">
        <v>130</v>
      </c>
      <c r="D3" s="8">
        <v>1028.56</v>
      </c>
      <c r="E3" s="8">
        <v>0</v>
      </c>
      <c r="F3" s="8">
        <v>0</v>
      </c>
      <c r="G3" s="8">
        <f>SUM(D3:F3)</f>
        <v>1028.56</v>
      </c>
    </row>
    <row r="4" spans="1:7">
      <c r="A4" s="6"/>
      <c r="B4" s="14" t="s">
        <v>127</v>
      </c>
      <c r="C4" s="6"/>
      <c r="D4" s="8">
        <f>SUM(D3)</f>
        <v>1028.56</v>
      </c>
      <c r="E4" s="8">
        <f>SUM(E3)</f>
        <v>0</v>
      </c>
      <c r="F4" s="8">
        <f>SUM(F3)</f>
        <v>0</v>
      </c>
      <c r="G4" s="11">
        <f>SUM(G3:G3)</f>
        <v>1028.56</v>
      </c>
    </row>
  </sheetData>
  <phoneticPr fontId="0" type="noConversion"/>
  <pageMargins left="0.7" right="0.7" top="0.75" bottom="0.75" header="0.511811023622047" footer="0.511811023622047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>
      <selection activeCell="J17" sqref="J17"/>
    </sheetView>
  </sheetViews>
  <sheetFormatPr defaultColWidth="8.7109375" defaultRowHeight="15"/>
  <cols>
    <col min="1" max="1" width="4" customWidth="1"/>
    <col min="2" max="2" width="48" customWidth="1"/>
    <col min="3" max="3" width="19.140625" customWidth="1"/>
    <col min="4" max="6" width="11.5703125" customWidth="1"/>
    <col min="7" max="7" width="11.5703125" style="21" customWidth="1"/>
  </cols>
  <sheetData>
    <row r="1" spans="1:7">
      <c r="B1" t="s">
        <v>145</v>
      </c>
    </row>
    <row r="2" spans="1:7">
      <c r="A2" s="6" t="s">
        <v>123</v>
      </c>
      <c r="B2" s="7" t="s">
        <v>131</v>
      </c>
      <c r="C2" s="6" t="s">
        <v>2</v>
      </c>
      <c r="D2" s="6" t="s">
        <v>3</v>
      </c>
      <c r="E2" s="6" t="s">
        <v>4</v>
      </c>
      <c r="F2" s="6" t="s">
        <v>5</v>
      </c>
      <c r="G2" s="22" t="s">
        <v>132</v>
      </c>
    </row>
    <row r="3" spans="1:7">
      <c r="A3" s="13">
        <v>1</v>
      </c>
      <c r="B3" s="6" t="s">
        <v>133</v>
      </c>
      <c r="C3" s="6" t="s">
        <v>134</v>
      </c>
      <c r="D3" s="8">
        <v>136</v>
      </c>
      <c r="E3" s="8">
        <v>0</v>
      </c>
      <c r="F3" s="8">
        <v>0</v>
      </c>
      <c r="G3" s="22">
        <f t="shared" ref="G3:G11" si="0">SUM(D3:F3)</f>
        <v>136</v>
      </c>
    </row>
    <row r="4" spans="1:7">
      <c r="A4" s="13">
        <v>2</v>
      </c>
      <c r="B4" s="6" t="s">
        <v>135</v>
      </c>
      <c r="C4" s="6" t="s">
        <v>235</v>
      </c>
      <c r="D4" s="8">
        <v>70</v>
      </c>
      <c r="E4" s="8">
        <v>0</v>
      </c>
      <c r="F4" s="8">
        <v>0</v>
      </c>
      <c r="G4" s="22">
        <f t="shared" si="0"/>
        <v>70</v>
      </c>
    </row>
    <row r="5" spans="1:7">
      <c r="A5" s="13">
        <v>3</v>
      </c>
      <c r="B5" s="6" t="s">
        <v>136</v>
      </c>
      <c r="C5" s="6" t="s">
        <v>137</v>
      </c>
      <c r="D5" s="8">
        <v>490.4</v>
      </c>
      <c r="E5" s="8">
        <v>0</v>
      </c>
      <c r="F5" s="8">
        <v>0</v>
      </c>
      <c r="G5" s="22">
        <f t="shared" si="0"/>
        <v>490.4</v>
      </c>
    </row>
    <row r="6" spans="1:7">
      <c r="A6" s="13">
        <v>4</v>
      </c>
      <c r="B6" s="6" t="s">
        <v>138</v>
      </c>
      <c r="C6" s="6" t="s">
        <v>137</v>
      </c>
      <c r="D6" s="8">
        <v>352.5</v>
      </c>
      <c r="E6" s="8">
        <v>0</v>
      </c>
      <c r="F6" s="8">
        <v>0</v>
      </c>
      <c r="G6" s="22">
        <f t="shared" si="0"/>
        <v>352.5</v>
      </c>
    </row>
    <row r="7" spans="1:7">
      <c r="A7" s="13">
        <v>5</v>
      </c>
      <c r="B7" s="6" t="s">
        <v>139</v>
      </c>
      <c r="C7" s="6" t="s">
        <v>140</v>
      </c>
      <c r="D7" s="8">
        <v>106.6</v>
      </c>
      <c r="E7" s="8">
        <v>0</v>
      </c>
      <c r="F7" s="8">
        <v>0</v>
      </c>
      <c r="G7" s="22">
        <f t="shared" si="0"/>
        <v>106.6</v>
      </c>
    </row>
    <row r="8" spans="1:7">
      <c r="A8" s="13">
        <v>6</v>
      </c>
      <c r="B8" s="6" t="s">
        <v>141</v>
      </c>
      <c r="C8" s="6" t="s">
        <v>140</v>
      </c>
      <c r="D8" s="8">
        <v>97.3</v>
      </c>
      <c r="E8" s="8">
        <v>0</v>
      </c>
      <c r="F8" s="8">
        <v>0</v>
      </c>
      <c r="G8" s="22">
        <f t="shared" si="0"/>
        <v>97.3</v>
      </c>
    </row>
    <row r="9" spans="1:7">
      <c r="A9" s="13">
        <v>7</v>
      </c>
      <c r="B9" s="6" t="s">
        <v>142</v>
      </c>
      <c r="C9" s="6" t="s">
        <v>140</v>
      </c>
      <c r="D9" s="8">
        <v>38.9</v>
      </c>
      <c r="E9" s="8">
        <v>0</v>
      </c>
      <c r="F9" s="8">
        <v>0</v>
      </c>
      <c r="G9" s="22">
        <f t="shared" si="0"/>
        <v>38.9</v>
      </c>
    </row>
    <row r="10" spans="1:7">
      <c r="A10" s="13">
        <v>8</v>
      </c>
      <c r="B10" s="6" t="s">
        <v>143</v>
      </c>
      <c r="C10" s="6" t="s">
        <v>140</v>
      </c>
      <c r="D10" s="8">
        <v>33.700000000000003</v>
      </c>
      <c r="E10" s="8">
        <v>0</v>
      </c>
      <c r="F10" s="8">
        <v>0</v>
      </c>
      <c r="G10" s="22">
        <f t="shared" si="0"/>
        <v>33.700000000000003</v>
      </c>
    </row>
    <row r="11" spans="1:7">
      <c r="A11" s="13">
        <v>9</v>
      </c>
      <c r="B11" s="6" t="s">
        <v>144</v>
      </c>
      <c r="C11" s="6" t="s">
        <v>140</v>
      </c>
      <c r="D11" s="8">
        <v>23.7</v>
      </c>
      <c r="E11" s="8">
        <v>0</v>
      </c>
      <c r="F11" s="8">
        <v>0</v>
      </c>
      <c r="G11" s="22">
        <f t="shared" si="0"/>
        <v>23.7</v>
      </c>
    </row>
    <row r="12" spans="1:7">
      <c r="A12" s="6"/>
      <c r="B12" s="6"/>
      <c r="C12" s="6"/>
      <c r="D12" s="11">
        <f>SUM(D3:D11)</f>
        <v>1349.1000000000001</v>
      </c>
      <c r="E12" s="11">
        <f>SUM(E4:E11)</f>
        <v>0</v>
      </c>
      <c r="F12" s="11">
        <f>SUM(F4:F11)</f>
        <v>0</v>
      </c>
      <c r="G12" s="23">
        <f>SUM(G3:G11)</f>
        <v>1349.1000000000001</v>
      </c>
    </row>
  </sheetData>
  <phoneticPr fontId="0" type="noConversion"/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Szpitalna - powierzchnia</vt:lpstr>
      <vt:lpstr>Szpitalna - 1x miesiąc </vt:lpstr>
      <vt:lpstr>Szpitalna 2x w roku</vt:lpstr>
      <vt:lpstr>Szpitalna - 1x w kwartale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Roszak</dc:creator>
  <dc:description/>
  <cp:lastModifiedBy>zborowska</cp:lastModifiedBy>
  <cp:revision>18</cp:revision>
  <cp:lastPrinted>2024-03-19T09:18:07Z</cp:lastPrinted>
  <dcterms:created xsi:type="dcterms:W3CDTF">2023-07-06T18:23:05Z</dcterms:created>
  <dcterms:modified xsi:type="dcterms:W3CDTF">2024-03-22T06:59:09Z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