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E:\CHEŁMŻA\KOŃCZEWICE\SWZ\ostateczna wersja\"/>
    </mc:Choice>
  </mc:AlternateContent>
  <xr:revisionPtr revIDLastSave="0" documentId="13_ncr:1_{29DF12B1-2197-4032-BF8C-ECBC7D07A570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Arkusz1" sheetId="1" r:id="rId1"/>
    <sheet name="Arkusz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3" i="2" l="1"/>
  <c r="H13" i="2" s="1"/>
  <c r="G9" i="2"/>
  <c r="H9" i="2" s="1"/>
  <c r="H14" i="2"/>
  <c r="G15" i="2"/>
  <c r="H15" i="2" s="1"/>
  <c r="G14" i="2"/>
  <c r="G16" i="2"/>
  <c r="H16" i="2" s="1"/>
  <c r="G11" i="2"/>
  <c r="H11" i="2" s="1"/>
  <c r="H10" i="2"/>
  <c r="H8" i="2"/>
  <c r="H7" i="2"/>
  <c r="H6" i="2"/>
  <c r="H5" i="2"/>
  <c r="H17" i="2" l="1"/>
</calcChain>
</file>

<file path=xl/sharedStrings.xml><?xml version="1.0" encoding="utf-8"?>
<sst xmlns="http://schemas.openxmlformats.org/spreadsheetml/2006/main" count="41" uniqueCount="38">
  <si>
    <t xml:space="preserve">1. </t>
  </si>
  <si>
    <t xml:space="preserve">sztuk </t>
  </si>
  <si>
    <t xml:space="preserve">2. </t>
  </si>
  <si>
    <t>3.</t>
  </si>
  <si>
    <t xml:space="preserve">ŻALUZJE WEWNĘTRZNE 87 x 239 cm </t>
  </si>
  <si>
    <t xml:space="preserve">ŻALUZJE WEWNĘTRZNE 170 x 247cm  </t>
  </si>
  <si>
    <t xml:space="preserve">PANEL ŚCIENNY 91 x 269 cm </t>
  </si>
  <si>
    <t xml:space="preserve">4. </t>
  </si>
  <si>
    <t xml:space="preserve">5. </t>
  </si>
  <si>
    <t xml:space="preserve">PANEL ŚCIENNY 15 x 269 cm </t>
  </si>
  <si>
    <t xml:space="preserve">6. </t>
  </si>
  <si>
    <t xml:space="preserve">PANEL ŚCIENNY 58 x 269 cm </t>
  </si>
  <si>
    <t xml:space="preserve">7. </t>
  </si>
  <si>
    <t xml:space="preserve">WIESZAK SZATNIOWY </t>
  </si>
  <si>
    <t xml:space="preserve">STÓŁ KONFERENCYJNY </t>
  </si>
  <si>
    <t>8.</t>
  </si>
  <si>
    <t>KRZESŁO</t>
  </si>
  <si>
    <t xml:space="preserve">KANAPA 2 OS. OBOWA </t>
  </si>
  <si>
    <t xml:space="preserve">FOTEL </t>
  </si>
  <si>
    <t xml:space="preserve">STOLIK OGRĄGŁY </t>
  </si>
  <si>
    <t>9.</t>
  </si>
  <si>
    <t>10.</t>
  </si>
  <si>
    <t>11.</t>
  </si>
  <si>
    <t xml:space="preserve">12. </t>
  </si>
  <si>
    <t xml:space="preserve">cena ogółem brutto </t>
  </si>
  <si>
    <t>cena jednostkowa szt.  brutto</t>
  </si>
  <si>
    <t xml:space="preserve">PANEL ŚCIENNY 93 x 269 cm LAMELE </t>
  </si>
  <si>
    <t xml:space="preserve">ELEMENT </t>
  </si>
  <si>
    <t xml:space="preserve">RAZEM </t>
  </si>
  <si>
    <t>ILOŚĆ           [ szt. ]</t>
  </si>
  <si>
    <t>l.p.</t>
  </si>
  <si>
    <t>załącznik nr 2 do Specyfikacji Warunków Zamówienia</t>
  </si>
  <si>
    <t>WIDOK (zdjęcie wyłącznie poglądowe)</t>
  </si>
  <si>
    <t xml:space="preserve">wymiary blatu - 160x80 cm                    (tolerancja parametrów +/-5 cm)                                                                                                blat płyta melamina                                                                 blat składany                                                                   stelaż ze stali nierdzewnej </t>
  </si>
  <si>
    <t xml:space="preserve">MINIMALNE PARAMETRY </t>
  </si>
  <si>
    <t xml:space="preserve">wymiary siedziska 45 x 45cm                          (tolerancja parametrów +/-3 cm)                                                              wys. siedziska 47                                                (tolerancja parametrów +/- 3cm )                                                                                             Oparcie i siedzisko z tworzywa sztucznego                           Stelaż stalowy ze stali nierdzewnej lub czarny                                                                                     stopki teflonowe                                                                              możliwość sztaplowania                                                    </t>
  </si>
  <si>
    <t xml:space="preserve">Podczas realizacji przedmiotu zamówienia zamawiający dokona ostatecznego wyboru koloru danego elementu wyposażenia. Próbki kolorystyczne dostarczy Wykonawca, Zamawiającemu.  </t>
  </si>
  <si>
    <t>SPECYFIKACJA TECHNICZNA - WYPOSAŻENIE ŚWIETLICY WIEJSKIEJ W MIEJSCOWOŚCI KOŃCZEWICE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</si>
</sst>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1" fillId="0" borderId="1" xfId="0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" fontId="0" fillId="0" borderId="1" xfId="0" applyNumberFormat="1" applyBorder="1"/>
    <xf numFmtId="4" fontId="1" fillId="0" borderId="1" xfId="0" applyNumberFormat="1" applyFont="1" applyBorder="1"/>
    <xf numFmtId="0" fontId="2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2" fillId="0" borderId="0" xfId="0" applyFont="1"/>
    <xf numFmtId="0" fontId="0" fillId="0" borderId="8" xfId="0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0" fillId="0" borderId="9" xfId="0" applyBorder="1"/>
    <xf numFmtId="0" fontId="3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/>
    <xf numFmtId="0" fontId="0" fillId="0" borderId="0" xfId="0" applyAlignment="1">
      <alignment wrapText="1"/>
    </xf>
    <xf numFmtId="0" fontId="3" fillId="0" borderId="1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0" fillId="0" borderId="6" xfId="0" applyBorder="1" applyAlignment="1">
      <alignment wrapText="1"/>
    </xf>
    <xf numFmtId="0" fontId="0" fillId="0" borderId="7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9" xfId="0" applyBorder="1" applyAlignment="1">
      <alignment wrapText="1"/>
    </xf>
    <xf numFmtId="0" fontId="0" fillId="0" borderId="12" xfId="0" applyBorder="1" applyAlignment="1">
      <alignment horizontal="right" vertical="center" wrapText="1"/>
    </xf>
    <xf numFmtId="0" fontId="2" fillId="0" borderId="0" xfId="0" applyFont="1" applyFill="1" applyBorder="1" applyAlignment="1">
      <alignment horizontal="left" vertical="top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/>
    <xf numFmtId="0" fontId="1" fillId="0" borderId="3" xfId="0" applyFont="1" applyBorder="1" applyAlignment="1"/>
    <xf numFmtId="0" fontId="1" fillId="0" borderId="4" xfId="0" applyFont="1" applyBorder="1" applyAlignment="1"/>
    <xf numFmtId="0" fontId="0" fillId="0" borderId="2" xfId="0" applyBorder="1" applyAlignment="1"/>
    <xf numFmtId="0" fontId="0" fillId="0" borderId="3" xfId="0" applyBorder="1" applyAlignment="1"/>
    <xf numFmtId="0" fontId="0" fillId="0" borderId="4" xfId="0" applyBorder="1" applyAlignme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133353</xdr:colOff>
      <xdr:row>8</xdr:row>
      <xdr:rowOff>38100</xdr:rowOff>
    </xdr:from>
    <xdr:to>
      <xdr:col>5</xdr:col>
      <xdr:colOff>1118833</xdr:colOff>
      <xdr:row>8</xdr:row>
      <xdr:rowOff>1419225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67453" y="5248275"/>
          <a:ext cx="985480" cy="1381125"/>
        </a:xfrm>
        <a:prstGeom prst="rect">
          <a:avLst/>
        </a:prstGeom>
      </xdr:spPr>
    </xdr:pic>
    <xdr:clientData/>
  </xdr:twoCellAnchor>
  <xdr:twoCellAnchor editAs="oneCell">
    <xdr:from>
      <xdr:col>5</xdr:col>
      <xdr:colOff>1126046</xdr:colOff>
      <xdr:row>8</xdr:row>
      <xdr:rowOff>28578</xdr:rowOff>
    </xdr:from>
    <xdr:to>
      <xdr:col>5</xdr:col>
      <xdr:colOff>2076450</xdr:colOff>
      <xdr:row>8</xdr:row>
      <xdr:rowOff>1452404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0146" y="5238753"/>
          <a:ext cx="950404" cy="1423826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352426</xdr:colOff>
      <xdr:row>7</xdr:row>
      <xdr:rowOff>9526</xdr:rowOff>
    </xdr:from>
    <xdr:to>
      <xdr:col>5</xdr:col>
      <xdr:colOff>1936750</xdr:colOff>
      <xdr:row>7</xdr:row>
      <xdr:rowOff>1122198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8326" y="8131176"/>
          <a:ext cx="1584324" cy="1112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H16"/>
  <sheetViews>
    <sheetView tabSelected="1" zoomScaleNormal="100" workbookViewId="0">
      <selection activeCell="G7" sqref="G7"/>
    </sheetView>
  </sheetViews>
  <sheetFormatPr defaultRowHeight="14.5" x14ac:dyDescent="0.35"/>
  <cols>
    <col min="2" max="2" width="4.453125" style="10" customWidth="1"/>
    <col min="3" max="3" width="33.81640625" customWidth="1"/>
    <col min="4" max="4" width="9.26953125" style="10" customWidth="1"/>
    <col min="5" max="5" width="37.7265625" customWidth="1"/>
    <col min="6" max="7" width="33.7265625" customWidth="1"/>
    <col min="8" max="8" width="17.26953125" customWidth="1"/>
  </cols>
  <sheetData>
    <row r="1" spans="2:8" ht="15" thickBot="1" x14ac:dyDescent="0.4">
      <c r="B1" s="30" t="s">
        <v>31</v>
      </c>
      <c r="C1" s="30"/>
      <c r="D1" s="30"/>
      <c r="E1" s="30"/>
      <c r="F1" s="30"/>
    </row>
    <row r="2" spans="2:8" x14ac:dyDescent="0.35">
      <c r="B2" s="24" t="s">
        <v>37</v>
      </c>
      <c r="C2" s="25"/>
      <c r="D2" s="25"/>
      <c r="E2" s="25"/>
      <c r="F2" s="26"/>
    </row>
    <row r="3" spans="2:8" x14ac:dyDescent="0.35">
      <c r="B3" s="27"/>
      <c r="C3" s="28"/>
      <c r="D3" s="28"/>
      <c r="E3" s="28"/>
      <c r="F3" s="29"/>
    </row>
    <row r="4" spans="2:8" x14ac:dyDescent="0.35">
      <c r="B4" s="27"/>
      <c r="C4" s="28"/>
      <c r="D4" s="28"/>
      <c r="E4" s="28"/>
      <c r="F4" s="29"/>
    </row>
    <row r="5" spans="2:8" ht="12.75" customHeight="1" x14ac:dyDescent="0.35">
      <c r="B5" s="27"/>
      <c r="C5" s="28"/>
      <c r="D5" s="28"/>
      <c r="E5" s="28"/>
      <c r="F5" s="29"/>
    </row>
    <row r="6" spans="2:8" hidden="1" x14ac:dyDescent="0.35">
      <c r="B6" s="15"/>
      <c r="C6" s="16"/>
      <c r="D6" s="17"/>
      <c r="E6" s="16"/>
      <c r="F6" s="18"/>
    </row>
    <row r="7" spans="2:8" ht="33" customHeight="1" x14ac:dyDescent="0.35">
      <c r="B7" s="19" t="s">
        <v>30</v>
      </c>
      <c r="C7" s="9" t="s">
        <v>27</v>
      </c>
      <c r="D7" s="9" t="s">
        <v>29</v>
      </c>
      <c r="E7" s="9" t="s">
        <v>34</v>
      </c>
      <c r="F7" s="23" t="s">
        <v>32</v>
      </c>
      <c r="H7" s="1"/>
    </row>
    <row r="8" spans="2:8" ht="90" customHeight="1" x14ac:dyDescent="0.35">
      <c r="B8" s="20">
        <v>1</v>
      </c>
      <c r="C8" s="12" t="s">
        <v>14</v>
      </c>
      <c r="D8" s="11">
        <v>10</v>
      </c>
      <c r="E8" s="8" t="s">
        <v>33</v>
      </c>
      <c r="F8" s="21"/>
    </row>
    <row r="9" spans="2:8" ht="119.25" customHeight="1" x14ac:dyDescent="0.35">
      <c r="B9" s="20">
        <v>2</v>
      </c>
      <c r="C9" s="12" t="s">
        <v>16</v>
      </c>
      <c r="D9" s="11">
        <v>40</v>
      </c>
      <c r="E9" s="13" t="s">
        <v>35</v>
      </c>
      <c r="F9" s="21"/>
    </row>
    <row r="11" spans="2:8" ht="32.5" customHeight="1" x14ac:dyDescent="0.35">
      <c r="B11" s="31" t="s">
        <v>36</v>
      </c>
      <c r="C11" s="31"/>
      <c r="D11" s="31"/>
      <c r="E11" s="31"/>
      <c r="F11" s="31"/>
    </row>
    <row r="13" spans="2:8" x14ac:dyDescent="0.35">
      <c r="C13" s="22"/>
    </row>
    <row r="14" spans="2:8" x14ac:dyDescent="0.35">
      <c r="F14" s="14"/>
    </row>
    <row r="15" spans="2:8" x14ac:dyDescent="0.35">
      <c r="F15" s="14"/>
    </row>
    <row r="16" spans="2:8" x14ac:dyDescent="0.35">
      <c r="C16" s="22"/>
    </row>
  </sheetData>
  <mergeCells count="3">
    <mergeCell ref="B2:F5"/>
    <mergeCell ref="B1:F1"/>
    <mergeCell ref="B11:F11"/>
  </mergeCell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4:H17"/>
  <sheetViews>
    <sheetView workbookViewId="0">
      <selection activeCell="U18" sqref="U18"/>
    </sheetView>
  </sheetViews>
  <sheetFormatPr defaultRowHeight="14.5" x14ac:dyDescent="0.35"/>
  <cols>
    <col min="5" max="5" width="15" customWidth="1"/>
    <col min="7" max="7" width="22.81640625" customWidth="1"/>
    <col min="8" max="8" width="13.7265625" customWidth="1"/>
  </cols>
  <sheetData>
    <row r="4" spans="2:8" ht="29" x14ac:dyDescent="0.35">
      <c r="B4" s="2"/>
      <c r="C4" s="32" t="s">
        <v>27</v>
      </c>
      <c r="D4" s="32"/>
      <c r="E4" s="32"/>
      <c r="F4" s="3" t="s">
        <v>1</v>
      </c>
      <c r="G4" s="4" t="s">
        <v>25</v>
      </c>
      <c r="H4" s="5" t="s">
        <v>24</v>
      </c>
    </row>
    <row r="5" spans="2:8" x14ac:dyDescent="0.35">
      <c r="B5" s="2" t="s">
        <v>0</v>
      </c>
      <c r="C5" s="2" t="s">
        <v>4</v>
      </c>
      <c r="D5" s="2"/>
      <c r="E5" s="2"/>
      <c r="F5" s="2">
        <v>9</v>
      </c>
      <c r="G5" s="6">
        <v>809</v>
      </c>
      <c r="H5" s="6">
        <f>F5*G5</f>
        <v>7281</v>
      </c>
    </row>
    <row r="6" spans="2:8" x14ac:dyDescent="0.35">
      <c r="B6" s="2" t="s">
        <v>2</v>
      </c>
      <c r="C6" s="2" t="s">
        <v>5</v>
      </c>
      <c r="D6" s="2"/>
      <c r="E6" s="2"/>
      <c r="F6" s="2">
        <v>4</v>
      </c>
      <c r="G6" s="6">
        <v>1077</v>
      </c>
      <c r="H6" s="6">
        <f>G6*F6</f>
        <v>4308</v>
      </c>
    </row>
    <row r="7" spans="2:8" x14ac:dyDescent="0.35">
      <c r="B7" s="2" t="s">
        <v>3</v>
      </c>
      <c r="C7" s="2" t="s">
        <v>6</v>
      </c>
      <c r="D7" s="2"/>
      <c r="E7" s="2"/>
      <c r="F7" s="2">
        <v>1</v>
      </c>
      <c r="G7" s="6">
        <v>492</v>
      </c>
      <c r="H7" s="6">
        <f>G7</f>
        <v>492</v>
      </c>
    </row>
    <row r="8" spans="2:8" x14ac:dyDescent="0.35">
      <c r="B8" s="2" t="s">
        <v>7</v>
      </c>
      <c r="C8" s="2" t="s">
        <v>9</v>
      </c>
      <c r="D8" s="2"/>
      <c r="E8" s="2"/>
      <c r="F8" s="2">
        <v>1</v>
      </c>
      <c r="G8" s="6">
        <v>249</v>
      </c>
      <c r="H8" s="6">
        <f>G8</f>
        <v>249</v>
      </c>
    </row>
    <row r="9" spans="2:8" x14ac:dyDescent="0.35">
      <c r="B9" s="2" t="s">
        <v>8</v>
      </c>
      <c r="C9" s="2" t="s">
        <v>26</v>
      </c>
      <c r="D9" s="2"/>
      <c r="E9" s="2"/>
      <c r="F9" s="2">
        <v>1</v>
      </c>
      <c r="G9" s="6">
        <f>1500*1.23</f>
        <v>1845</v>
      </c>
      <c r="H9" s="6">
        <f>G9</f>
        <v>1845</v>
      </c>
    </row>
    <row r="10" spans="2:8" x14ac:dyDescent="0.35">
      <c r="B10" s="2" t="s">
        <v>10</v>
      </c>
      <c r="C10" s="2" t="s">
        <v>11</v>
      </c>
      <c r="D10" s="2"/>
      <c r="E10" s="2"/>
      <c r="F10" s="2">
        <v>1</v>
      </c>
      <c r="G10" s="6">
        <v>369</v>
      </c>
      <c r="H10" s="6">
        <f>G10</f>
        <v>369</v>
      </c>
    </row>
    <row r="11" spans="2:8" x14ac:dyDescent="0.35">
      <c r="B11" s="2" t="s">
        <v>12</v>
      </c>
      <c r="C11" s="2" t="s">
        <v>13</v>
      </c>
      <c r="D11" s="2"/>
      <c r="E11" s="2"/>
      <c r="F11" s="2">
        <v>5</v>
      </c>
      <c r="G11" s="6">
        <f>502*1.23</f>
        <v>617.46</v>
      </c>
      <c r="H11" s="6">
        <f>G11*F11</f>
        <v>3087.3</v>
      </c>
    </row>
    <row r="12" spans="2:8" x14ac:dyDescent="0.35">
      <c r="B12" s="2" t="s">
        <v>15</v>
      </c>
      <c r="C12" s="2" t="s">
        <v>14</v>
      </c>
      <c r="D12" s="2"/>
      <c r="E12" s="2"/>
      <c r="F12" s="2">
        <v>8</v>
      </c>
      <c r="G12" s="6">
        <v>1981.53</v>
      </c>
      <c r="H12" s="6">
        <v>15852.24</v>
      </c>
    </row>
    <row r="13" spans="2:8" x14ac:dyDescent="0.35">
      <c r="B13" s="2" t="s">
        <v>20</v>
      </c>
      <c r="C13" s="36" t="s">
        <v>16</v>
      </c>
      <c r="D13" s="37"/>
      <c r="E13" s="38"/>
      <c r="F13" s="2">
        <v>64</v>
      </c>
      <c r="G13" s="6">
        <f>345*1.23</f>
        <v>424.34999999999997</v>
      </c>
      <c r="H13" s="6">
        <f>G13*F13</f>
        <v>27158.399999999998</v>
      </c>
    </row>
    <row r="14" spans="2:8" x14ac:dyDescent="0.35">
      <c r="B14" s="2" t="s">
        <v>21</v>
      </c>
      <c r="C14" s="2" t="s">
        <v>17</v>
      </c>
      <c r="D14" s="2"/>
      <c r="E14" s="2"/>
      <c r="F14" s="2">
        <v>1</v>
      </c>
      <c r="G14" s="6">
        <f>2000*1.23</f>
        <v>2460</v>
      </c>
      <c r="H14" s="6">
        <f>G14</f>
        <v>2460</v>
      </c>
    </row>
    <row r="15" spans="2:8" x14ac:dyDescent="0.35">
      <c r="B15" s="2" t="s">
        <v>22</v>
      </c>
      <c r="C15" s="36" t="s">
        <v>18</v>
      </c>
      <c r="D15" s="37"/>
      <c r="E15" s="38"/>
      <c r="F15" s="2">
        <v>1</v>
      </c>
      <c r="G15" s="6">
        <f>1500*1.23</f>
        <v>1845</v>
      </c>
      <c r="H15" s="6">
        <f>G15</f>
        <v>1845</v>
      </c>
    </row>
    <row r="16" spans="2:8" x14ac:dyDescent="0.35">
      <c r="B16" s="2" t="s">
        <v>23</v>
      </c>
      <c r="C16" s="36" t="s">
        <v>19</v>
      </c>
      <c r="D16" s="37"/>
      <c r="E16" s="38"/>
      <c r="F16" s="2">
        <v>1</v>
      </c>
      <c r="G16" s="6">
        <f>1500*1.23</f>
        <v>1845</v>
      </c>
      <c r="H16" s="6">
        <f>G16</f>
        <v>1845</v>
      </c>
    </row>
    <row r="17" spans="2:8" x14ac:dyDescent="0.35">
      <c r="B17" s="33" t="s">
        <v>28</v>
      </c>
      <c r="C17" s="34"/>
      <c r="D17" s="34"/>
      <c r="E17" s="34"/>
      <c r="F17" s="34"/>
      <c r="G17" s="35"/>
      <c r="H17" s="7">
        <f>SUM(H5:H16)</f>
        <v>66791.94</v>
      </c>
    </row>
  </sheetData>
  <mergeCells count="5">
    <mergeCell ref="C4:E4"/>
    <mergeCell ref="B17:G17"/>
    <mergeCell ref="C13:E13"/>
    <mergeCell ref="C15:E15"/>
    <mergeCell ref="C16:E1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Arkusz1</vt:lpstr>
      <vt:lpstr>Arkusz2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Krystian Małek</dc:creator>
  <cp:lastModifiedBy>Elwira</cp:lastModifiedBy>
  <cp:lastPrinted>2022-07-05T07:00:40Z</cp:lastPrinted>
  <dcterms:created xsi:type="dcterms:W3CDTF">2021-12-01T08:57:16Z</dcterms:created>
  <dcterms:modified xsi:type="dcterms:W3CDTF">2022-07-19T19:51:52Z</dcterms:modified>
</cp:coreProperties>
</file>