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wasiluk.joanna\Desktop\IMPLANTY 2022\"/>
    </mc:Choice>
  </mc:AlternateContent>
  <xr:revisionPtr revIDLastSave="0" documentId="13_ncr:1_{4CAC1784-CC81-44A0-8E38-7487E6407E6B}" xr6:coauthVersionLast="47" xr6:coauthVersionMax="47" xr10:uidLastSave="{00000000-0000-0000-0000-000000000000}"/>
  <bookViews>
    <workbookView xWindow="-120" yWindow="-120" windowWidth="29040" windowHeight="15840" activeTab="10" xr2:uid="{00000000-000D-0000-FFFF-FFFF00000000}"/>
  </bookViews>
  <sheets>
    <sheet name="Pakiet 1" sheetId="1" r:id="rId1"/>
    <sheet name="Pakiet 2" sheetId="2" r:id="rId2"/>
    <sheet name="Pakiet 3" sheetId="3" r:id="rId3"/>
    <sheet name="Pakiet 4" sheetId="4" r:id="rId4"/>
    <sheet name="Pakiet 5" sheetId="5" r:id="rId5"/>
    <sheet name="Pakiet 6" sheetId="6" r:id="rId6"/>
    <sheet name="Pakiet 7" sheetId="7" r:id="rId7"/>
    <sheet name="Pakiet 8" sheetId="8" r:id="rId8"/>
    <sheet name="Pakiet 9" sheetId="9" r:id="rId9"/>
    <sheet name="Pakiet 10" sheetId="10" r:id="rId10"/>
    <sheet name="Pakiet 11" sheetId="13" r:id="rId11"/>
  </sheets>
  <definedNames>
    <definedName name="_xlnm.Print_Area" localSheetId="0">'Pakiet 1'!$A$1:$M$19</definedName>
    <definedName name="_xlnm.Print_Area" localSheetId="1">'Pakiet 2'!$A$1:$M$19</definedName>
    <definedName name="_xlnm.Print_Area" localSheetId="2">'Pakiet 3'!$A$1:$M$72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J10" i="4" l="1"/>
  <c r="K10" i="4"/>
  <c r="L10" i="4" l="1"/>
  <c r="M10" i="4" s="1"/>
  <c r="J11" i="3"/>
  <c r="K7" i="13"/>
  <c r="L7" i="13" s="1"/>
  <c r="M7" i="13" s="1"/>
  <c r="J7" i="13"/>
  <c r="K21" i="10"/>
  <c r="L21" i="10" s="1"/>
  <c r="M21" i="10" s="1"/>
  <c r="J21" i="10"/>
  <c r="K20" i="10"/>
  <c r="J20" i="10"/>
  <c r="K19" i="10"/>
  <c r="L19" i="10" s="1"/>
  <c r="J19" i="10"/>
  <c r="K18" i="10"/>
  <c r="L18" i="10" s="1"/>
  <c r="M18" i="10" s="1"/>
  <c r="J18" i="10"/>
  <c r="K17" i="10"/>
  <c r="L17" i="10" s="1"/>
  <c r="M17" i="10" s="1"/>
  <c r="J17" i="10"/>
  <c r="K16" i="10"/>
  <c r="L16" i="10" s="1"/>
  <c r="J16" i="10"/>
  <c r="K15" i="10"/>
  <c r="L15" i="10" s="1"/>
  <c r="M15" i="10" s="1"/>
  <c r="J15" i="10"/>
  <c r="K14" i="10"/>
  <c r="J14" i="10"/>
  <c r="K13" i="10"/>
  <c r="L13" i="10" s="1"/>
  <c r="M13" i="10" s="1"/>
  <c r="J13" i="10"/>
  <c r="K12" i="10"/>
  <c r="J12" i="10"/>
  <c r="K11" i="10"/>
  <c r="L11" i="10" s="1"/>
  <c r="J11" i="10"/>
  <c r="K10" i="10"/>
  <c r="L10" i="10" s="1"/>
  <c r="M10" i="10" s="1"/>
  <c r="J10" i="10"/>
  <c r="K9" i="10"/>
  <c r="L9" i="10" s="1"/>
  <c r="M9" i="10" s="1"/>
  <c r="J9" i="10"/>
  <c r="K8" i="10"/>
  <c r="L8" i="10" s="1"/>
  <c r="J8" i="10"/>
  <c r="K7" i="10"/>
  <c r="K22" i="10" s="1"/>
  <c r="J7" i="10"/>
  <c r="K18" i="9"/>
  <c r="J18" i="9"/>
  <c r="L17" i="9"/>
  <c r="K17" i="9"/>
  <c r="J17" i="9"/>
  <c r="K16" i="9"/>
  <c r="J16" i="9"/>
  <c r="K15" i="9"/>
  <c r="J15" i="9"/>
  <c r="K14" i="9"/>
  <c r="L14" i="9" s="1"/>
  <c r="J14" i="9"/>
  <c r="L13" i="9"/>
  <c r="M13" i="9" s="1"/>
  <c r="K13" i="9"/>
  <c r="J13" i="9"/>
  <c r="K12" i="9"/>
  <c r="J12" i="9"/>
  <c r="L11" i="9"/>
  <c r="K11" i="9"/>
  <c r="J11" i="9"/>
  <c r="L10" i="9"/>
  <c r="M10" i="9" s="1"/>
  <c r="K10" i="9"/>
  <c r="J10" i="9"/>
  <c r="K9" i="9"/>
  <c r="J9" i="9"/>
  <c r="L8" i="9"/>
  <c r="K8" i="9"/>
  <c r="J8" i="9"/>
  <c r="K7" i="9"/>
  <c r="L7" i="9" s="1"/>
  <c r="J7" i="9"/>
  <c r="K8" i="8"/>
  <c r="L8" i="8" s="1"/>
  <c r="J8" i="8"/>
  <c r="K7" i="8"/>
  <c r="K9" i="8" s="1"/>
  <c r="J7" i="8"/>
  <c r="L11" i="7"/>
  <c r="K11" i="7"/>
  <c r="J11" i="7"/>
  <c r="K10" i="7"/>
  <c r="L10" i="7" s="1"/>
  <c r="J10" i="7"/>
  <c r="M9" i="7"/>
  <c r="L9" i="7"/>
  <c r="K9" i="7"/>
  <c r="J9" i="7"/>
  <c r="K8" i="7"/>
  <c r="J8" i="7"/>
  <c r="L7" i="7"/>
  <c r="K7" i="7"/>
  <c r="J7" i="7"/>
  <c r="K11" i="6"/>
  <c r="J11" i="6"/>
  <c r="K10" i="6"/>
  <c r="L10" i="6" s="1"/>
  <c r="J10" i="6"/>
  <c r="K9" i="6"/>
  <c r="L9" i="6" s="1"/>
  <c r="M9" i="6" s="1"/>
  <c r="J9" i="6"/>
  <c r="L8" i="6"/>
  <c r="M8" i="6" s="1"/>
  <c r="K8" i="6"/>
  <c r="J8" i="6"/>
  <c r="K7" i="6"/>
  <c r="J7" i="6"/>
  <c r="L39" i="5"/>
  <c r="M39" i="5" s="1"/>
  <c r="K39" i="5"/>
  <c r="J39" i="5"/>
  <c r="K38" i="5"/>
  <c r="L38" i="5" s="1"/>
  <c r="J38" i="5"/>
  <c r="L37" i="5"/>
  <c r="K37" i="5"/>
  <c r="J37" i="5"/>
  <c r="K36" i="5"/>
  <c r="J36" i="5"/>
  <c r="L35" i="5"/>
  <c r="K35" i="5"/>
  <c r="J35" i="5"/>
  <c r="K34" i="5"/>
  <c r="L34" i="5" s="1"/>
  <c r="J34" i="5"/>
  <c r="K14" i="5"/>
  <c r="J14" i="5"/>
  <c r="K13" i="5"/>
  <c r="L13" i="5" s="1"/>
  <c r="J13" i="5"/>
  <c r="K12" i="5"/>
  <c r="L12" i="5" s="1"/>
  <c r="M12" i="5" s="1"/>
  <c r="J12" i="5"/>
  <c r="K11" i="5"/>
  <c r="L11" i="5" s="1"/>
  <c r="M11" i="5" s="1"/>
  <c r="J11" i="5"/>
  <c r="K10" i="5"/>
  <c r="L10" i="5" s="1"/>
  <c r="J10" i="5"/>
  <c r="K9" i="5"/>
  <c r="K15" i="5" s="1"/>
  <c r="J9" i="5"/>
  <c r="K9" i="4"/>
  <c r="J9" i="4"/>
  <c r="K8" i="4"/>
  <c r="J8" i="4"/>
  <c r="K7" i="4"/>
  <c r="L7" i="4" s="1"/>
  <c r="J7" i="4"/>
  <c r="K61" i="3"/>
  <c r="J61" i="3"/>
  <c r="K60" i="3"/>
  <c r="L60" i="3" s="1"/>
  <c r="J60" i="3"/>
  <c r="L59" i="3"/>
  <c r="M59" i="3" s="1"/>
  <c r="K59" i="3"/>
  <c r="J59" i="3"/>
  <c r="K58" i="3"/>
  <c r="J58" i="3"/>
  <c r="K57" i="3"/>
  <c r="J57" i="3"/>
  <c r="K38" i="3"/>
  <c r="J38" i="3"/>
  <c r="L37" i="3"/>
  <c r="K37" i="3"/>
  <c r="J37" i="3"/>
  <c r="L36" i="3"/>
  <c r="M36" i="3" s="1"/>
  <c r="K36" i="3"/>
  <c r="J36" i="3"/>
  <c r="K35" i="3"/>
  <c r="J35" i="3"/>
  <c r="K34" i="3"/>
  <c r="J34" i="3"/>
  <c r="M33" i="3"/>
  <c r="L33" i="3"/>
  <c r="K33" i="3"/>
  <c r="J33" i="3"/>
  <c r="K32" i="3"/>
  <c r="J32" i="3"/>
  <c r="L31" i="3"/>
  <c r="K31" i="3"/>
  <c r="J31" i="3"/>
  <c r="L13" i="3"/>
  <c r="M13" i="3" s="1"/>
  <c r="K13" i="3"/>
  <c r="J13" i="3"/>
  <c r="K12" i="3"/>
  <c r="J12" i="3"/>
  <c r="K11" i="3"/>
  <c r="L11" i="3" s="1"/>
  <c r="K10" i="3"/>
  <c r="L10" i="3" s="1"/>
  <c r="M10" i="3" s="1"/>
  <c r="J10" i="3"/>
  <c r="L9" i="3"/>
  <c r="K9" i="3"/>
  <c r="J9" i="3"/>
  <c r="K9" i="2"/>
  <c r="L9" i="2" s="1"/>
  <c r="M9" i="2" s="1"/>
  <c r="J9" i="2"/>
  <c r="K8" i="2"/>
  <c r="J8" i="2"/>
  <c r="L7" i="2"/>
  <c r="K7" i="2"/>
  <c r="J7" i="2"/>
  <c r="K9" i="1"/>
  <c r="L8" i="1"/>
  <c r="M8" i="1" s="1"/>
  <c r="K8" i="1"/>
  <c r="J8" i="1"/>
  <c r="K7" i="1"/>
  <c r="L7" i="1" s="1"/>
  <c r="M7" i="1" s="1"/>
  <c r="J7" i="1"/>
  <c r="M14" i="10" l="1"/>
  <c r="L14" i="10"/>
  <c r="L12" i="10"/>
  <c r="M12" i="10" s="1"/>
  <c r="M16" i="9"/>
  <c r="L12" i="9"/>
  <c r="M12" i="9" s="1"/>
  <c r="L16" i="9"/>
  <c r="M18" i="9"/>
  <c r="M7" i="9"/>
  <c r="L9" i="9"/>
  <c r="M9" i="9" s="1"/>
  <c r="M11" i="9"/>
  <c r="L18" i="9"/>
  <c r="M14" i="9"/>
  <c r="M8" i="9"/>
  <c r="L15" i="9"/>
  <c r="M15" i="9" s="1"/>
  <c r="M17" i="9"/>
  <c r="M10" i="7"/>
  <c r="M7" i="7"/>
  <c r="M8" i="7"/>
  <c r="L8" i="7"/>
  <c r="L12" i="7"/>
  <c r="M11" i="7"/>
  <c r="L11" i="6"/>
  <c r="M11" i="6" s="1"/>
  <c r="K12" i="6"/>
  <c r="D15" i="6" s="1"/>
  <c r="L14" i="5"/>
  <c r="M14" i="5" s="1"/>
  <c r="M36" i="5"/>
  <c r="L36" i="5"/>
  <c r="L40" i="5" s="1"/>
  <c r="M38" i="5"/>
  <c r="M35" i="5"/>
  <c r="M37" i="5"/>
  <c r="M61" i="3"/>
  <c r="L58" i="3"/>
  <c r="M58" i="3" s="1"/>
  <c r="K62" i="3"/>
  <c r="L61" i="3"/>
  <c r="L34" i="3"/>
  <c r="M34" i="3" s="1"/>
  <c r="M31" i="3"/>
  <c r="M37" i="3"/>
  <c r="L12" i="3"/>
  <c r="M12" i="3" s="1"/>
  <c r="L14" i="3"/>
  <c r="M9" i="3"/>
  <c r="K14" i="3"/>
  <c r="M7" i="2"/>
  <c r="M7" i="4"/>
  <c r="L8" i="4"/>
  <c r="L9" i="4"/>
  <c r="M9" i="4" s="1"/>
  <c r="K8" i="13"/>
  <c r="L8" i="13"/>
  <c r="M32" i="3"/>
  <c r="C16" i="5"/>
  <c r="D12" i="8"/>
  <c r="C15" i="3"/>
  <c r="C23" i="10"/>
  <c r="M9" i="1"/>
  <c r="C63" i="3"/>
  <c r="C10" i="1"/>
  <c r="M11" i="3"/>
  <c r="M60" i="3"/>
  <c r="K11" i="4"/>
  <c r="M10" i="5"/>
  <c r="M13" i="5"/>
  <c r="M10" i="6"/>
  <c r="K12" i="7"/>
  <c r="M8" i="8"/>
  <c r="K19" i="9"/>
  <c r="M8" i="10"/>
  <c r="M11" i="10"/>
  <c r="M16" i="10"/>
  <c r="M19" i="10"/>
  <c r="L9" i="5"/>
  <c r="M34" i="5"/>
  <c r="L7" i="8"/>
  <c r="L7" i="10"/>
  <c r="L8" i="2"/>
  <c r="L10" i="2" s="1"/>
  <c r="K10" i="2"/>
  <c r="L32" i="3"/>
  <c r="L39" i="3" s="1"/>
  <c r="L35" i="3"/>
  <c r="M35" i="3" s="1"/>
  <c r="L38" i="3"/>
  <c r="M38" i="3" s="1"/>
  <c r="L20" i="10"/>
  <c r="M20" i="10" s="1"/>
  <c r="L9" i="1"/>
  <c r="K39" i="3"/>
  <c r="K40" i="5"/>
  <c r="L57" i="3"/>
  <c r="L62" i="3" s="1"/>
  <c r="L7" i="6"/>
  <c r="L12" i="6" s="1"/>
  <c r="D11" i="13" l="1"/>
  <c r="M19" i="9"/>
  <c r="L19" i="9"/>
  <c r="M12" i="7"/>
  <c r="M40" i="5"/>
  <c r="M57" i="3"/>
  <c r="M62" i="3" s="1"/>
  <c r="M14" i="3"/>
  <c r="M8" i="2"/>
  <c r="M10" i="2" s="1"/>
  <c r="C12" i="2" s="1"/>
  <c r="L11" i="4"/>
  <c r="M8" i="4"/>
  <c r="M11" i="4"/>
  <c r="M8" i="13"/>
  <c r="M39" i="3"/>
  <c r="C16" i="3"/>
  <c r="C64" i="3"/>
  <c r="M7" i="6"/>
  <c r="M12" i="6" s="1"/>
  <c r="C21" i="9"/>
  <c r="C42" i="5"/>
  <c r="C11" i="1"/>
  <c r="L9" i="8"/>
  <c r="M7" i="8"/>
  <c r="M9" i="8" s="1"/>
  <c r="C20" i="9"/>
  <c r="C12" i="4"/>
  <c r="L22" i="10"/>
  <c r="M7" i="10"/>
  <c r="M22" i="10" s="1"/>
  <c r="C41" i="5"/>
  <c r="M9" i="5"/>
  <c r="M15" i="5" s="1"/>
  <c r="L15" i="5"/>
  <c r="C40" i="3"/>
  <c r="C11" i="2"/>
  <c r="D15" i="7"/>
  <c r="D12" i="13" l="1"/>
  <c r="D16" i="7"/>
  <c r="C13" i="4"/>
  <c r="C41" i="3"/>
  <c r="D16" i="6"/>
  <c r="D13" i="8"/>
  <c r="C17" i="5"/>
  <c r="C24" i="10"/>
</calcChain>
</file>

<file path=xl/sharedStrings.xml><?xml version="1.0" encoding="utf-8"?>
<sst xmlns="http://schemas.openxmlformats.org/spreadsheetml/2006/main" count="658" uniqueCount="160">
  <si>
    <t xml:space="preserve">  </t>
  </si>
  <si>
    <t>Formularz cenowy</t>
  </si>
  <si>
    <t>Pakiet Nr 1</t>
  </si>
  <si>
    <t>Załącznik Nr 1</t>
  </si>
  <si>
    <t>Lp.</t>
  </si>
  <si>
    <t>Nazwa przedmiotu zamówienia</t>
  </si>
  <si>
    <t>Nazwa handlowa przedm.zam.</t>
  </si>
  <si>
    <t>Pełny numer katalogowy</t>
  </si>
  <si>
    <t>Kraj Producenta i jego nazwa</t>
  </si>
  <si>
    <t>j.m.</t>
  </si>
  <si>
    <t>Ilość</t>
  </si>
  <si>
    <t>Cena jedn. netto w zł</t>
  </si>
  <si>
    <t>Stawka podatku VAT</t>
  </si>
  <si>
    <t>Cena jednostkowa brutto w zł</t>
  </si>
  <si>
    <t>Wartość netto w zł</t>
  </si>
  <si>
    <t>Wartość podatku VAT</t>
  </si>
  <si>
    <t>Wartość brutto w zł</t>
  </si>
  <si>
    <t>Iloczyn kolumn 8 i 9 dodany do poz. w kol. 8</t>
  </si>
  <si>
    <t>Iloczyn kolumny 7 i 8</t>
  </si>
  <si>
    <t>Iloczyn kolumny 11 i 9</t>
  </si>
  <si>
    <t>Suma kolumn 11 i 12</t>
  </si>
  <si>
    <t>1.</t>
  </si>
  <si>
    <t>szt.</t>
  </si>
  <si>
    <t>2.</t>
  </si>
  <si>
    <t>Razem:</t>
  </si>
  <si>
    <t>Łączna cena oferty netto:</t>
  </si>
  <si>
    <t>słownie:</t>
  </si>
  <si>
    <t>Łączna cena oferty brutto:</t>
  </si>
  <si>
    <t>W programie Excel proszę wypełniać jedynie biale pola arkusza.</t>
  </si>
  <si>
    <t>Nie dopuszcza się składania ofert częściowych w obrębie pakietu nr 1.</t>
  </si>
  <si>
    <t>………………………………………….……………………………..</t>
  </si>
  <si>
    <t>Podpis Wykonawcy lub osoby upoważnionej</t>
  </si>
  <si>
    <t>Pakiet Nr 2</t>
  </si>
  <si>
    <t>Elektroda boczna VAPR FLEX do wielorazowej rękojeści VAPR-3, kompatybilna z systemem Vapr Mitek, elastyczna, używana do wszystkich operacji ortopedycznych. Jednorazowego użytku. Wymiar 3,5mm x 160 mm</t>
  </si>
  <si>
    <t>Elektroda boczna VAPR FLEX do wielorazowej rękojeści VAPR-3, kompatybilna z systemem Vapr Mitek, sztywna, używana do wszystkich operacji ortopedycznych. Jednorazowego użytku. Wymiar 3,5mm x 160 mm</t>
  </si>
  <si>
    <t>3.</t>
  </si>
  <si>
    <t>Kabel z uchwytem do systemu VAPR-3 kompatybilna z pozycją 1 (rękojeść)</t>
  </si>
  <si>
    <t>Nie dopuszcza się składania ofert częściowych w obrębie pakietu nr 2.</t>
  </si>
  <si>
    <t>Oferent zobowiązany jest utworzyć depozyt elektrod w ilości min. 8 sztuk.</t>
  </si>
  <si>
    <t>Pakiet Nr 3</t>
  </si>
  <si>
    <t>Dopuszcza się składanie ofert częściowych, gdzie jedna część obejmuje Pakiet 3a), druga część obejmuje Pakiet 3b), trzecia część obejmuje Pakiet 3c).</t>
  </si>
  <si>
    <t>Pakiet Nr 3a)</t>
  </si>
  <si>
    <t>Implant niewchłaniany bezwęzłowy  z  niewchłanilnego polimeru  PEEK CF z włóknami węglowymi. Implant o śr 2,8mm, 3,5mm i 4,5mm i 5,5mm z pierścieniami antywyrwaniowymi zakończony otworem. Implant bez podajnika w zestawie z przeciągaczem do nici, mocowany na podajniku wielorazowym. Implant 2,8 mm mocowany na podajniku jednorazowym.</t>
  </si>
  <si>
    <t>Implant niewchłanialny bezwęzłowy z niewchłanialnego polimeru PEEK z tytanowym czubkiem stozkowym z oczkiem do przeciagniecia min. 4 nici o gr. 2. Implant o śr.4,5 mm,5,5mm pierscieniami antywyrwaniowymi. Prowadnica zakończona metalowym talerzykiem do wbicia implantu bez potrzeby wykonania kanału kostnego.</t>
  </si>
  <si>
    <t>Taśma niewchłanialna z materiału z UHMWPE  o szer. 2,5 mm i dł. 90-100 cm. Pakowana pojedyńczo</t>
  </si>
  <si>
    <t>4.</t>
  </si>
  <si>
    <t>Nić niewchłanialna z UHMWPE o grubości USP 2, dł. 90cm z igłą okrągłą 1/2 koła o dł. 24-26mm. Nici w różnych kolorach lub każda z różnokolorowym przeplotem. Wykluczona nić tylko w kolorze białym. Pakowana pojedyńczo</t>
  </si>
  <si>
    <t>5.</t>
  </si>
  <si>
    <t>Nić niewchłanialna z UHMWPE o grubości USP2, długość 90cm bez igły. Dwie nici w saszetce, nici w różnych kolorach lub każda z nici z różnokolorowym przeplotem. Wykluczona nić tylko w kolorze białym.</t>
  </si>
  <si>
    <t>Nie dopuszcza się składania ofert częściowych w obrębie pakietu nr 3a).</t>
  </si>
  <si>
    <t>Jeżeli oferowany asortyment wymaga stosowania instrumentarium Dostawca w celu umożliwienia implantacji zakupionego asortymentu zobowiązuje się do bezpłatnego udostępnienia go Zamawiającemu na czas trwania umowy.</t>
  </si>
  <si>
    <t>Pakiet Nr 3b)</t>
  </si>
  <si>
    <t>Implant niewchłanialny do mocowania zewnątrzkorowego, składający się z guzika tytanowego zintegrowanego z trójdzielną pętlą zaciskową z materiału niewchłanialnego. Pętle zmniejszają swoją wielkość poprzez naprzemienne dociąganie lejcy zaciskowych. Guzik tytanowy o rozm. dł. 12mm, wys 2mm i grubość 4mm z czterema otworami do mocowania nici ciągnącej , nici do obrócenia guzika oraz dwóch otworów na pętlę zaciskową. Implant dostosowany do przejścia przez kanał kostny o śr. 4,5mm sterylny</t>
  </si>
  <si>
    <t>6.</t>
  </si>
  <si>
    <t>Drut prowadzący do śruby o śr od 1,1 do 1,5, dł min 35cm, wielorazowy autoklawalny, niesterylny</t>
  </si>
  <si>
    <t>7.</t>
  </si>
  <si>
    <t>8.</t>
  </si>
  <si>
    <t>Elektroda bipolarna zagięta od 45⁰ do 90⁰, do koagulatora bipolarnego, jednorazowego użytku, z drenem odsysającym*</t>
  </si>
  <si>
    <t>Nie dopuszcza się składania ofert częściowych w obrębie pakietu nr 3b).</t>
  </si>
  <si>
    <t>Zamawiający wymaga doręczenia instrumentarium do wprowadzania implantów: Wiertła udowe z „główką“ oraz piszczelowe bez główki od 5 do 10 mm; Wiertła udowe dostępne ze skokiem co 0,5 mm; Celowniki udowe oraz piszczelowe; wkrętaki do śrub; pobierak zamknięty oraz otwarty; Nacinak do wprowadzenia śruby udowej; stolik do przygotowania przeszczepu oraz miarka do mierzenia średnic przeszczepu ze skokiem co 0,5 mm.</t>
  </si>
  <si>
    <t>* - Oferent zobowiązany jest na czas trwania umowy użyczyć generator do vaporyzacji i utworzyć depozyt elektrod w ilości min. 8 sztuk.</t>
  </si>
  <si>
    <t>Pakiet Nr 3c)</t>
  </si>
  <si>
    <t>Kotwica tytanowa  o śr. 5,0 mm z dwiema nitkami z igłami . Nici z materiału UHMWPE o śr. 2 wg miary UPS. Nici różnokolorowe , każda w innym kolorze. Nici muszą być mobilne w oczku kotwicy.Sterylny.</t>
  </si>
  <si>
    <t>Kotwica miękka z nici UHMWPE o śr 1,4 lub 2,4 mm (dopuszczalna różnica średnicy ±0,1mm)  z  jedną lub dwiema niciami mobilnymi w oczku kotwicy</t>
  </si>
  <si>
    <r>
      <t xml:space="preserve">Kotwica z materiału niewchłanialnego syntetycznego z włóknami węglowymi o śr. 3,5mm, (dopuszczalna różnica średnicy </t>
    </r>
    <r>
      <rPr>
        <sz val="10"/>
        <color rgb="FF000000"/>
        <rFont val="Calibri"/>
        <family val="2"/>
        <charset val="238"/>
      </rPr>
      <t>±</t>
    </r>
    <r>
      <rPr>
        <sz val="10"/>
        <color rgb="FF000000"/>
        <rFont val="Times New Roman"/>
        <family val="1"/>
        <charset val="238"/>
      </rPr>
      <t>0,1mm) z dwoma niciami. Kotwica mocowana na presfit z pierścieniami antywyrwaniowymi. Nici z UHMWPE o średnicy 2 wg miary USP. Nici różnokolorowe, każda w innym kolorze lub z innym kolorowym przeplotem. Wykluczona nić tylko w kolorze białym Implant sterylny</t>
    </r>
  </si>
  <si>
    <r>
      <t xml:space="preserve">Kotwica miękka z nici UHMWPE o śr 1,8 lub 3,2mm (dopuszczalna różnica średnicy </t>
    </r>
    <r>
      <rPr>
        <sz val="10"/>
        <color rgb="FF000000"/>
        <rFont val="Calibri"/>
        <family val="2"/>
        <charset val="238"/>
      </rPr>
      <t>±</t>
    </r>
    <r>
      <rPr>
        <sz val="10"/>
        <color rgb="FF000000"/>
        <rFont val="Times New Roman"/>
        <family val="1"/>
        <charset val="238"/>
      </rPr>
      <t>0,2mm) z czubkiem prowadzącym z materiału syntetycznego. Kotwica z niciami ściągającymi oraz min jedna nicią mocująca mobilną w oczku kotwicy</t>
    </r>
  </si>
  <si>
    <r>
      <t xml:space="preserve">Kotwica z materiału niewchłanialnego syntetycznego z włóknami węglowymi o śr. 5,5mm, 6,5mm (dopuszczalna różnica średnicy </t>
    </r>
    <r>
      <rPr>
        <sz val="10"/>
        <color rgb="FF000000"/>
        <rFont val="Calibri"/>
        <family val="2"/>
        <charset val="238"/>
      </rPr>
      <t>±</t>
    </r>
    <r>
      <rPr>
        <sz val="10"/>
        <color rgb="FF000000"/>
        <rFont val="Times New Roman"/>
        <family val="1"/>
        <charset val="238"/>
      </rPr>
      <t>0,2mm) z dwiema lub trzema niciami. Nici muszą być mobilne w oczku kotwicy. Nici z UHMWPE o średnicy 2 wg miary USP. Nici różnokolorowe, każda w innym kolorze lub z innym kolorowym przeplotem. Wykluczona nić tylko w kolorze białym. Nici muszą być mobilne w oczku kotwicy. Opakowanie sterylne</t>
    </r>
  </si>
  <si>
    <t>Nie dopuszcza się składania ofert częściowych w obrębie pakietu nr 3c).</t>
  </si>
  <si>
    <t>Zamawiający wymaga doręczenia instrumentarium do wprowadzania kotwic oraz narzędzi do szycia tkanki „igłochwytaka”, prostego, zagiętego do góry w prawo oraz lewo, obcinaczki do nici, spychacza węzłów, chwytaka do tkanki oraz wysuwacza nici, raszpla do odświeżenia blizny oraz raspatora do tkanki, narzędzie szyjące tkankę oraz łapiące nić.</t>
  </si>
  <si>
    <t>Pakiet Nr 4</t>
  </si>
  <si>
    <t xml:space="preserve">Kotwica tytanowa ośr. 5,0 mm z dwiema niciami. Nici z UHMWPE ośrednicy 2 wg miary USP. Nici różnokolorowe, każda w innym kolorze lub z innym kolorowym przeplotem. Kotwica z ostrym czubkiem penetrującym nie wymagająca dodatkowego nawiercania kości. Nici mobilne w oczku kotwicy. Implant sterylny.  </t>
  </si>
  <si>
    <t>Membrana do rekonstrukcji ubytków chrzęstnych o wymiarach 30x30x 0,2 mm. Membrana zbudowana z kolagenu o dwurodzajowej strukturze powierzchni. Strona przylegająca chropowata o zwiększonej przyczepności. W zestawie gumowy wzornik do do odwzorowywania ubytków. Produkt gotowy do użycia</t>
  </si>
  <si>
    <t>Nie dopuszcza się składania ofert częściowych w obrębie pakietu nr 4.</t>
  </si>
  <si>
    <t>Pakiet Nr 5</t>
  </si>
  <si>
    <t>Dopuszcza się składanie ofert częściowych, gdzie jedna część obejmuje Pakiet 5a), druga część obejmuje Pakiet 5b)</t>
  </si>
  <si>
    <t>Pakiet Nr 5a)</t>
  </si>
  <si>
    <r>
      <t>Podłużna płytka</t>
    </r>
    <r>
      <rPr>
        <sz val="10"/>
        <color rgb="FFFF0000"/>
        <rFont val="Times New Roman"/>
        <family val="1"/>
        <charset val="238"/>
      </rPr>
      <t xml:space="preserve"> </t>
    </r>
    <r>
      <rPr>
        <sz val="10"/>
        <color rgb="FF000000"/>
        <rFont val="Times New Roman"/>
        <family val="1"/>
        <charset val="238"/>
      </rPr>
      <t>z czterema otworami wykonana ze stopu tytanu pozwalająca na zawieszenie przeszczepu w kanale udowym. Wymaga się by płytka na trwałe była związana fabrycznie z pętlą plecioną poliestrową o wysokiej wytrzymałości min 1000N (bez węzła). Długość pętli od 15-60 mm. Skok pętli co 5 mm. Implant powinien zawierać dwie fabryczne nitki, każda o grubości #5, służące do przeciągnięcia i obrócenia implantu w kanale udowym
• zamiennie wymaga się dostarczenia płytki na trwale związanej z podwójną pętlą w rozmiarach 20-60 mm skok co 5mm do więzadła właściwego rzepki
• implant wydłużony 20mm stanowiący nakładkę, służący do zabiegów rewizyjnych
• implant bez pętli umożliwiający zawieszenie przeszczepu bezpośrednio na płytce w przypadku krótkiego kanału w kości udowej, otwarty z jednej strony w rozmiarach: 5,6,7,8 i 9mm</t>
    </r>
  </si>
  <si>
    <t>Sterylna, biowchłanialana interferencyjna śruba z polimeru PLA, o średniach 7- 10 mm i długościach 25-30-35mm, w tym również lewoskrętne. Kaniulacja 1,5 mm.</t>
  </si>
  <si>
    <t>Drut kierunkowy, wiercący o średnicy 2.4 mm x 381 mm z oczkiem</t>
  </si>
  <si>
    <t>Płytka z  8 otworami wykonana ze stopu tytanu, o kształcie prostokąta z zaokrąglonymi bokami o dł. 12mm, na stałe połączona z grubą pętlą chroniącą przeszczep, z nici niewchłanialnej UHMWPE, pozwalającą na zawieszenie przeszczepu w kanale udowym oraz z nici do przeciągnięcia implantu na zewnętrzną korówkę. Pętla do podciągnięcia przeszczepu musi posiadać możliwość redukcji długości pętli w zakresie 90 mm - 10  mm za pomocą jednej ręki. Implant wstępnie załadowany na kartonik, ułatwiający założenie przeszczepu.</t>
  </si>
  <si>
    <t>Zestaw do szycia łąkotki wyposażony w dwa implanty z materiału niewchłanialnego PEEK połączone nicią niewchłanialną o grubości 2/0 wg miary USP. Nić kolorowa lub z różnokolorowym przeplotem, wykluczona nić tylko w kolorze białym. Implanty umieszczone na jednej rynnowej prowadnicy zagiętej na końcu 15st w górę. Na prowadnicy umieszczona miarka określająca głębokość wszczepienia implantu z możliwością odcięcia miarki na określoną długość. Zestaw sterylny</t>
  </si>
  <si>
    <t>Elektrody* posiadające sterowanie w rękojeści. Elektroda posiadająca czujnik moniturujący temperaturę w stawie. Możliwość ustawienia alarmu dźwiękowego po przekroczeniu danej wartośći temperatury w stawie. Elektroda niskotemperaturowa, posiadająca dren odpływowy. Elektroda o kątach 45 i 90 stopni.</t>
  </si>
  <si>
    <t>Nie dopuszcza się składania ofert częściowych w obrębie pakietu nr 5a).</t>
  </si>
  <si>
    <t>Pakiet Nr 5b)</t>
  </si>
  <si>
    <t>Kotwica niewchłanialna, bezwęzłowa, wbijana wykonana z materiału PEEK niewidocznego dla promieni Rentgena o średnicy 4,5mm oraz 5,5mm, przeznaczona do dwurzędowej rekonstrukcji stożka rotatorów, zaopatrzona w jednorazowy aplikator. Kotwica umożliwia kontrolę napięcia nitek po całkowitym zaimplantowaniu oraz korektę napięcia nawet po jej całkowitym zablokowaniu. Mocowanie nitek w środku kotwicy.</t>
  </si>
  <si>
    <t>Gładka taśma chirurgiczna, która w porównaniu z tradycyjną nicią chirurgiczną nr 2 daje o 75% większy kontakt między ścięgnem a kością, jednocześnie oferując istotnie niższy poziom bardziej równomiernie rozłożonego nacisku. Do zabiegów bezwęzłowych, jak i do zbiegów wymagających wiązania węzła.  Sterylna, pakowana pojedyńczo, w opakowaniach zbiorczych po 6 szt. Długość 38"( 95 cm).</t>
  </si>
  <si>
    <t>Kotwica tytanowa do rekonstrukcji stożka rotatorów, samogwintująca (wkręcana), o średnicy 4.5mm, 5.0mm, 5.5mm lub 6.5 mm, z wydłużonym ostrym końcem ułatwiającym zaimplantowanie, zaopatrzona w 2 lub 3 nitki (rozmiar 6,5mm) niewchłanialne, polietylenowe, plecione oraz w jednorazowy aplikator</t>
  </si>
  <si>
    <t>Kotwica tytanowa do rekonstrukcji obrąbka barkowego, samogwintująca (wkręcana) o średnicy 2.8mm,  zaopatrzona w szew niewchłanialny, polietylenowy, pleciony oraz w jednorazowy aplikator</t>
  </si>
  <si>
    <t>Kotwica tytanowa samogwintująca (wkręcana) o średnicy 3,5mm i 5,0 mm zaopatrzona w 2 szwy, niewchłanialne, polietylenowe, plecione z igłami  oraz w jednorazowy aplikator.</t>
  </si>
  <si>
    <t>Nici polietylenowe 38",  grubości # 2, o podwyższonej wytrzymałości, sterylne, pakowane pojedyńczo. Opakowanie zbiorcze zawiera 10 szt. Sterylne</t>
  </si>
  <si>
    <t>Nie dopuszcza się składania ofert częściowych w obrębie pakietu nr 5b).</t>
  </si>
  <si>
    <t>Pakiet Nr 6</t>
  </si>
  <si>
    <t>Ostrza wielorazowe ,autoklawowalne,kompatybilne z  Shaverem Tornado FMS.Typ ostrza agressive, wewnętrzna część ząbkowana, zewnętrzna gładka, średnica od 3,4 do 5,5. mm.Długość robocza 130 mm, proste. Ostrza kodowane kolorem do każdej pozycji.</t>
  </si>
  <si>
    <t>Ostrza wielorazowe, autoklawowalne kompatybilne z  Shaverem Tornado FMS. Typ ostrza double agressive, wewnętrzna część ząbkowana, podwójnie tnąca, zewnętrzna gładka, średnica od 4,2 do 5,5.mm Długość robocza 130 mm, proste. Ostrza kodowane kolorem do każdej pozycji.</t>
  </si>
  <si>
    <t>Frezy wielorazowe, autoklawowalne,kompatybilne z Shaverem Tornado FMS. Typ  frezu round, średnica od 4,2 do 5,5mm długość robocza 130 mm, proste.  Ostrza kodowane kolorem do każdej pozycji.</t>
  </si>
  <si>
    <t>Frezy wielorazowe, autoklawowalne, kompatybilne z Shaverem Tornado FMS. Typ frezu oliwka, średnica od 4,2 do5,5,mmdługość robocza 130 mm, proste.  Ostrza kodowane kolorem do każdej pozycji.</t>
  </si>
  <si>
    <t>Ostrza wielorazowe ,autoklawowalne,kompatybilne z  Shaverem Tornado FMS.Typ ostrza agressive, wewnętrzna część ząbkowana, zewnętrzna gładka, średnica od 2,5 mm.Długość robocza 80 mm, proste. Ostrza kodowane kolorem do każdej pozycji.</t>
  </si>
  <si>
    <t>Nie dopuszcza się składania ofert częściowych w obrębie pakietu 6</t>
  </si>
  <si>
    <t>W programie Excel proszę wypełniać jedynie białe pola arkusza.</t>
  </si>
  <si>
    <t>Pakiet Nr 7</t>
  </si>
  <si>
    <t>Ostrza wielorazowe, autoklawowalne kompatybilne z  Shaverem formula stryker. Typ ostrza double agressive, wewnętrzna część ząbkowana, podwójnie tnąca, zewnętrzna gładka, średnica od 4,2 do 5,5. Długość robocza 130 mm, proste. Ostrza kodowane kolorem do każdej pozycji.</t>
  </si>
  <si>
    <t>Frezy wielorazowe, autoklawowalne kompatybilne z Shaverem formula Stryker. Typ frezu oliwka, średnica od 4,2 do5,5, długość robocza 130 mm, proste.  Ostrza kodowane kolorem do każdej pozycji.</t>
  </si>
  <si>
    <t>Nie dopuszcza się składanie ofert częściowych w obrębie pakietu 7</t>
  </si>
  <si>
    <t>Pakiet Nr 8</t>
  </si>
  <si>
    <t>Pakiet Nr 9</t>
  </si>
  <si>
    <t>Płytka tytanowa, blokowana do korekcji kości drobnych z gwintem walcowym – "X" lub "L"</t>
  </si>
  <si>
    <t>Płytka tytanowa, blokowana do korekcji kości drobnych – "T"</t>
  </si>
  <si>
    <t>Płytka tytanowa, blokowana do korekcji kości stopy – prosta</t>
  </si>
  <si>
    <t>Płytka śródkostna blokowana z gwintem walcowym do korekcji pierwszej kości śródstopia. Wersji prawa i lewa. Minimum 2 długości.</t>
  </si>
  <si>
    <t>Wkręt blokowany z gniazdem typu torx - tytanowy 2,4x10-30mm</t>
  </si>
  <si>
    <t>Wkręt blokowany VA z gniazdem typu torx - kobaltowy 2,4x10-30mm</t>
  </si>
  <si>
    <t>Gwóźdź Kirschnera, trójgraniec- Ø 1,0- 3,0 mm L= 150 – 310 mm</t>
  </si>
  <si>
    <t>9.</t>
  </si>
  <si>
    <t>Drut miękki do wiązania odłamów Ø 0,5 – 1,5 mm, L= 10mb</t>
  </si>
  <si>
    <t>10.</t>
  </si>
  <si>
    <t>Wkręt kaniulowny kompresyjny , samowiercący   wykonany ze stopu tytanu -typu Herbert,  z gniazdem torks Ø 2,0/3,0 mm; Ø 2,5/3,2mm ; 3,0/4,0 mm</t>
  </si>
  <si>
    <t>11.</t>
  </si>
  <si>
    <t>Wiertło kaniulowane do wkręrów Herberta</t>
  </si>
  <si>
    <t>12.</t>
  </si>
  <si>
    <t xml:space="preserve">Wkrętak kaniulowany do w/w wkrętów </t>
  </si>
  <si>
    <t>Nie dopuszcza się składania ofert częściowych w obrębie pakietu nr 10.</t>
  </si>
  <si>
    <t>Pakiet Nr 10</t>
  </si>
  <si>
    <t>Tytanowy guzik rewizyjny na implant udowy. Implant sterylny.</t>
  </si>
  <si>
    <t>Podłużny guzik tytanowy z czterema otworami tzw. "nuked button". Implant sterylny.</t>
  </si>
  <si>
    <t>Okrągły guzik tytanowy z dwoma otworami i dwoma nacięciami umożliwiającymi przechodzenie i przesuwanie szwów. Implant sterylny.</t>
  </si>
  <si>
    <t>Niskoprofilowa tytanowa tzw. zszywka kolczasta w dwóch rozmiarach do mocowania tkanek miękkich do kości. Mocowanie zszywki do kości za pomocą dedykowanego impaktora. Implant sterylny.</t>
  </si>
  <si>
    <t>13.</t>
  </si>
  <si>
    <t>14.</t>
  </si>
  <si>
    <t>Guzik tytanowy piszczelowy okrągły, wypukły z dwoma okrągłymi otworami. Implant sterylny</t>
  </si>
  <si>
    <t>15.</t>
  </si>
  <si>
    <t>System do szycia łąkotki techniką all-inside.  System składający się z dwóch implantów z materiału PEEK znajdującej się na jednej igłe (podajniku). System posiada przycisk zabezpieczający przed niekontrolowanym wysunięciem implantu. Implant sterylny.</t>
  </si>
  <si>
    <t>Pakiet Nr 11</t>
  </si>
  <si>
    <t>Nie dopuszcza się składanie ofert częściowych w obrębie pakietu 11</t>
  </si>
  <si>
    <t>Ostrza wielorazowe, autoklawowalne, kompatybilne z  Shaverem formuła Stryker. Typ ostrza agressive, wewnętrzna część ząbkowana, zewnętrzna gładka, średnica od 3,4  do 5,5. Długość robocza 130 mm, proste. Ostrza kodowane kolorem do każdej pozycji.</t>
  </si>
  <si>
    <t>Frezy wielorazowe, autoklawowalne kompatybilne z Shaverem formula Stryker FMS. Typ  frezu kulka, średnica od 4,2 do 5,5, długość robocza 130 mm, proste. Ostrza kodowane kolorem do każdej pozycji.</t>
  </si>
  <si>
    <t>Ostrza wielorazowe, autoklawowalne kompatybilne z Shaverem formula Stryker. Typ ostrza meniscus cutter, wewnętrzna część gładka, zewnętrzna duże zęby, średnica 4,2.do 5,5mm. Długość robocza 130mm, prosta. Ostrza kodowane kolorem do każdej pozycji</t>
  </si>
  <si>
    <t>Ostrza Precision Thin 13.0x0.38x34.5 do mikropiły oscylacyjnej RemB, jednorazowego użytku, sterylne, pakowane pojedyńczo.</t>
  </si>
  <si>
    <t>Ostrza Precision Thin 7,0x0,38x18,5 do mikropiły oscylacyjnej RemB, jednorazowego użytku, sterylne, pakowane pojedyńczo.</t>
  </si>
  <si>
    <t>Płytka tytanowa, blokowana do korekcji kości drobnych  z gwintem walcowym -X lub L - z klinem</t>
  </si>
  <si>
    <t xml:space="preserve">Specjalistyczny szew ortopedyczny w kształcie taśmy z materiału UHMWPE szer. 1,4 mm, 1,6 mm, 2,0 mm z igłami i bez igieł dł. 39''. Taśma pakowana sterylnie.                                            </t>
  </si>
  <si>
    <t>Niskoprofilowa tytanowa śruba kaniulowana do kości śr. 4.0 mm i dł. 30, 35, 40 mm, śr. 6.5mm i dł. 35, 40 mm z podkładką z kolcami do śruby 4.0 mm i 6.5 mm do  mocowania tkanek miękkich do kości. Implant sterylny.</t>
  </si>
  <si>
    <t>Nie dopuszcza się składania ofert częściowych w obrębie pakietu nr 9.</t>
  </si>
  <si>
    <t>Nie dopuszcza się składanie ofert częściowych w obrębie pakietu 8</t>
  </si>
  <si>
    <t>Implant niechłanialny  sruba interferencyjna z polimeru wzmacnianego włoknami weglowymi tzw. PEEK CF .Śruba z tzw. Miękkim gwintem na całej długości implantu nietnąca mocowanych przeszczepów .Implant kaniuloany kanałem o śr. 1,5mm na całej dł. Śruby. Dostępny w rozmiarach średnicy 7, 8, 9 mm dla dł. 20 mm i w rozmiarach śr. od 7-12 mm dla dł. od 25 do 35 mm. Impant sterylny.</t>
  </si>
  <si>
    <t>Implant REWIZYJNY niewchłanialny do mocowania zewnątrzkorowego , składający się z guzika tytanowego zintegrowanego z pętlą zaciskową z materiału niewchłanialnego . Petla zmniejsza swoja wielkośc poprzez naprzemienne dociąganie lejcy zaciskowych. Guzik tytanowy z zębem w częsci środkowej o rozm. dł. 20 mm, wys.  2mm i gr. 4 mm z czterema otworami do mocowania nici ciągnacej , nici do obrócenia guzika  oraz  dwóch otworów na pętlę zaciskową. Implant dostosowany do przejścia przez kanał kostny o śred. 4,5 mm. Implant steryly</t>
  </si>
  <si>
    <t>Drut wiercący o śr. 2,4 mm zakończony z jednej strony ostro wiertłem drugiej oczkiem na nici. Długość min. 40cm</t>
  </si>
  <si>
    <t>Drut o średnicy 2,4 mm z grotem o śr. 4,5 mm - 5,0 mm, drut z miarką zaczynająca się od dolnej podstawy grotu. Długość drutu 25-35cm. Drut zakończony oczkiem. Niesterylny, wielorazowy.</t>
  </si>
  <si>
    <t>Guzik tytanowy z plecioną pętlą z materiału niewchłanialnego UHMWPE  w rozmiarach 12mm, 15mm, 20mm, 25mm, 30mm. Guzik z dwiema niciami  prowadzącymi o grubości 2 i 5 Sterylny</t>
  </si>
  <si>
    <t>Dren jednodniowy kompatybilny z pompą artroskopową FMS DUO+, łączący worki z płynem i dren irygacyjny przez szpilki, komorę ciśnień, gdzie ciśnienie jest odczytywane przez filtr i wbudowany przetwornik.</t>
  </si>
  <si>
    <t>Zestaw drenów pacjenta kompatybilny z pompą artroskopową FMS DUO+: dren irygacyjny podłączany do drenu jednodniowego i do artroskopu w strefie sterylnej, dren odsysający zapewnia odsysanie ze stawu z kaniuli odsysającej lub przez pomocniczy dren odsysający.</t>
  </si>
  <si>
    <t xml:space="preserve">Implant niewchłanialny tytanowy, wkręt gwintowany na całej długości do naprawy obrąbka o średnicy 2,8mm. Rdzeń implantu zwiększający swoją średnicę wraz z odległością od czubka penetrującego. Mocowanie implantu bez potrzeby dodatkowego nawiercenia lub nabijania kości. Wkręt tytanowy z jedna nicią niewchłanialną gr. 2. Podajnik ze znacznikami oznaczającymi optymalną głębokość zakotwiczenia implantu. Seperacja podajnika od wkrętu samoistna po zwolnieniu nici. Implant sterylny </t>
  </si>
  <si>
    <t>Kotwica z materiału niewchłanialnego PEEK na kaniuloanej prowadnicy. Implanty dostępne w śr. 4,75,mm, 5,5mm, 6,25mm. W zestawie przeciągacz do nici. Możliwość przeciągnięcia dwóch taśm o gr. 2,5mm lub 4 nici o gr. 2. Implant steryly</t>
  </si>
  <si>
    <t>Kotwica z materiału niewchłanialnego PEEK, składająca się z oczka penetrującego i śruby gwintowanej o dł. 18 mm i dostępnych średnicach śr. 3,5mm, 4,75mm, 5,5 mm. Możliwość przeciągnięcia przez oczko do 4 nici o gr. 2 lub dwóch taśm o szer. 2,5 mm. Implant sterylny. Implant wprowadzany dwuręcznie poprzez docisk głowicy i trzymanie prowadnicy.</t>
  </si>
  <si>
    <t xml:space="preserve"> Śruba interferencyjna biokompozytowa z PLGA z systemem SELF-LOCKING SL ulegająca autokompresji zapewniająca rozszerzenie implantu o 1-2% w warunkach ludzkich. Implant nietnący mocowanych przeszczepów kaniulowany na całej długości śruby. Dostępny w rozmiarach śr. 4mm 5mm dł. 10, 15, 20 mm, śr. 6mm dł. 15, 20, 26mm, śr. 7mm dł. 20, 24, 26, 30mm, śr. 8mm 9mm dł. 20, 24, 28, 30, 33, śr. 10mm dł. 24, 28, 30, 33mm. Implant sterylny</t>
  </si>
  <si>
    <t>Implant niewchłanialny śruba interferencyjna z polimeru  PEEK-VESTAKEEP. Śruba z tzw. miękkim gwintem na całej długości implantu nietnąca mocowanych przeszczepów. Implant kaniulowany na całej długości śruby. Dostępny w rozmiarach śr. 6mm dł. 23mm, śr. 7, 8 mm dł. 23, 28 mm, śr. 9mm dł. 23, 28, 35,  śr. 10mm dł. 28, 35mm, śr.11mm dł. 35mm. Implant sterylny.</t>
  </si>
  <si>
    <t xml:space="preserve">Bezwęzłowy system do stabilizacji stawu skokowego Syndesmosis składający się z płytki mocującej szer. 3mm z pętlą BioFiber USP 5 i okrągłego guzika śr. 8mm. Implant sterylny </t>
  </si>
  <si>
    <t xml:space="preserve">Tytanowa płytka podstawy kości piszczelowej SMARTFIX. Płykta w rozmiarach S do kanału 7 i 8mm i L do kanału 9, 10 i 11mm </t>
  </si>
  <si>
    <t>Śruba mocująca piszczelowa TIBIAL POST z niskoprofilową główką nie podrażniająca tkanek miękkich w rozmiarach śr. 6.5mm dł.30, 35 i 40mm</t>
  </si>
  <si>
    <t>Implant niewchłaniany do mocowania zewnątrzkorowego, składający się z guzika tytanowego zintegrowanego z pętlą z materiału niewchłanianego UHMPWE. Guzik tytanowy z czterema otworami z dwiema niciami w różnych kolorach. Jedna nić prowadząca o grubości 7 USP Fiber, druga nić o grubości 5 USP Polyester do przeciągnięcia guzika (tzw. Flip). Pętla o długości od 12 do 40 mm. Implant sterylny.</t>
  </si>
  <si>
    <t>Implant niewchłaniany do mocowania zewnątrzkorowego, składający się z guzika tytanowego zintegrowanego z pętlą zaciskową z materiału niewchłanianego UHMWPE zmniejszającą swoją długość poprzez płynne naprzemienne lub jednoczesne dociąganie nici oraz dwiema niciami w różnych kolorach, jedna nić prowadząca o grubości 7 USP Fiber, druga nić o grubości 5 USP Polyester do przeciągnięcia guzika (tzw. Flip). Implant sterylny.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</si>
</sst>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 &quot;#,##0.00&quot; &quot;[$zł-415]&quot; &quot;;&quot;-&quot;#,##0.00&quot; &quot;[$zł-415]&quot; &quot;;&quot; -&quot;00&quot; &quot;[$zł-415]&quot; &quot;;&quot; &quot;@&quot; &quot;"/>
    <numFmt numFmtId="165" formatCode="&quot; &quot;#,##0.00&quot; zł &quot;;&quot;-&quot;#,##0.00&quot; zł &quot;;&quot; -&quot;00&quot; zł &quot;;&quot; &quot;@&quot; &quot;"/>
  </numFmts>
  <fonts count="33" x14ac:knownFonts="1">
    <font>
      <sz val="10"/>
      <color rgb="FF000000"/>
      <name val="Arial"/>
      <family val="2"/>
      <charset val="238"/>
    </font>
    <font>
      <sz val="10"/>
      <color rgb="FF000000"/>
      <name val="Arial"/>
      <family val="2"/>
      <charset val="238"/>
    </font>
    <font>
      <sz val="12"/>
      <color rgb="FF000000"/>
      <name val="Times New Roman"/>
      <family val="1"/>
      <charset val="238"/>
    </font>
    <font>
      <b/>
      <sz val="10"/>
      <color rgb="FF000000"/>
      <name val="Arial"/>
      <family val="2"/>
      <charset val="238"/>
    </font>
    <font>
      <sz val="7"/>
      <color rgb="FF000000"/>
      <name val="Times New Roman"/>
      <family val="1"/>
      <charset val="238"/>
    </font>
    <font>
      <sz val="10"/>
      <color rgb="FF000000"/>
      <name val="Tahoma"/>
      <family val="2"/>
      <charset val="238"/>
    </font>
    <font>
      <sz val="9"/>
      <color rgb="FF000000"/>
      <name val="Arial"/>
      <family val="2"/>
      <charset val="238"/>
    </font>
    <font>
      <sz val="9"/>
      <color rgb="FF000000"/>
      <name val="Tahoma"/>
      <family val="2"/>
      <charset val="238"/>
    </font>
    <font>
      <sz val="8"/>
      <color rgb="FF000000"/>
      <name val="Tahoma"/>
      <family val="2"/>
      <charset val="238"/>
    </font>
    <font>
      <sz val="9"/>
      <color rgb="FF000000"/>
      <name val="Times New Roman"/>
      <family val="1"/>
      <charset val="238"/>
    </font>
    <font>
      <b/>
      <sz val="9"/>
      <color rgb="FF000000"/>
      <name val="Arial"/>
      <family val="2"/>
      <charset val="238"/>
    </font>
    <font>
      <b/>
      <sz val="10"/>
      <color rgb="FF000000"/>
      <name val="Tahoma"/>
      <family val="2"/>
      <charset val="238"/>
    </font>
    <font>
      <b/>
      <sz val="10"/>
      <color rgb="FF993300"/>
      <name val="Tahoma"/>
      <family val="2"/>
      <charset val="238"/>
    </font>
    <font>
      <sz val="8"/>
      <color rgb="FF000000"/>
      <name val="Times New Roman"/>
      <family val="1"/>
      <charset val="238"/>
    </font>
    <font>
      <b/>
      <sz val="8"/>
      <color rgb="FF000000"/>
      <name val="Tahoma"/>
      <family val="2"/>
      <charset val="238"/>
    </font>
    <font>
      <sz val="8"/>
      <color rgb="FF000000"/>
      <name val="Arial"/>
      <family val="2"/>
      <charset val="238"/>
    </font>
    <font>
      <b/>
      <sz val="7"/>
      <color rgb="FF000000"/>
      <name val="Times New Roman"/>
      <family val="1"/>
      <charset val="238"/>
    </font>
    <font>
      <b/>
      <sz val="10"/>
      <color rgb="FF000000"/>
      <name val="Times New Roman"/>
      <family val="1"/>
      <charset val="238"/>
    </font>
    <font>
      <sz val="10"/>
      <color rgb="FFFF0000"/>
      <name val="Arial"/>
      <family val="2"/>
      <charset val="238"/>
    </font>
    <font>
      <sz val="10"/>
      <color rgb="FF000000"/>
      <name val="Times New Roman"/>
      <family val="1"/>
      <charset val="238"/>
    </font>
    <font>
      <b/>
      <sz val="10"/>
      <color rgb="FF993300"/>
      <name val="Arial"/>
      <family val="2"/>
      <charset val="238"/>
    </font>
    <font>
      <b/>
      <sz val="10"/>
      <color rgb="FFFF0000"/>
      <name val="Arial"/>
      <family val="2"/>
      <charset val="238"/>
    </font>
    <font>
      <b/>
      <sz val="11"/>
      <color rgb="FF000000"/>
      <name val="Arial"/>
      <family val="2"/>
      <charset val="238"/>
    </font>
    <font>
      <sz val="10"/>
      <color rgb="FF000000"/>
      <name val="Calibri"/>
      <family val="2"/>
      <charset val="238"/>
    </font>
    <font>
      <sz val="10"/>
      <color rgb="FFFF0000"/>
      <name val="Times New Roman"/>
      <family val="1"/>
      <charset val="238"/>
    </font>
    <font>
      <b/>
      <i/>
      <sz val="10"/>
      <color rgb="FF000000"/>
      <name val="Arial"/>
      <family val="2"/>
      <charset val="238"/>
    </font>
    <font>
      <b/>
      <sz val="9"/>
      <color rgb="FF000000"/>
      <name val="Times New Roman"/>
      <family val="1"/>
      <charset val="238"/>
    </font>
    <font>
      <b/>
      <sz val="10"/>
      <color rgb="FF993300"/>
      <name val="Times New Roman"/>
      <family val="1"/>
      <charset val="238"/>
    </font>
    <font>
      <b/>
      <sz val="10"/>
      <color rgb="FFFF0000"/>
      <name val="Times New Roman"/>
      <family val="1"/>
      <charset val="238"/>
    </font>
    <font>
      <b/>
      <sz val="8"/>
      <color rgb="FF000000"/>
      <name val="Arial"/>
      <family val="2"/>
      <charset val="238"/>
    </font>
    <font>
      <sz val="10"/>
      <name val="Times New Roman"/>
      <family val="1"/>
      <charset val="238"/>
    </font>
    <font>
      <sz val="10"/>
      <name val="Arial"/>
      <family val="2"/>
      <charset val="238"/>
    </font>
    <font>
      <sz val="8"/>
      <name val="Arial"/>
      <family val="2"/>
      <charset val="238"/>
    </font>
  </fonts>
  <fills count="5">
    <fill>
      <patternFill patternType="none"/>
    </fill>
    <fill>
      <patternFill patternType="gray125"/>
    </fill>
    <fill>
      <patternFill patternType="solid">
        <fgColor rgb="FFCCFFFF"/>
        <bgColor rgb="FFCCFFFF"/>
      </patternFill>
    </fill>
    <fill>
      <patternFill patternType="solid">
        <fgColor rgb="FFFFFFFF"/>
        <bgColor rgb="FFFFFFFF"/>
      </patternFill>
    </fill>
    <fill>
      <patternFill patternType="solid">
        <fgColor rgb="FFFFFF00"/>
        <bgColor rgb="FFFFFF00"/>
      </patternFill>
    </fill>
  </fills>
  <borders count="54">
    <border>
      <left/>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right style="thin">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bottom style="medium">
        <color rgb="FF000000"/>
      </bottom>
      <diagonal/>
    </border>
    <border>
      <left style="medium">
        <color rgb="FF000000"/>
      </left>
      <right style="medium">
        <color rgb="FF000000"/>
      </right>
      <top/>
      <bottom style="medium">
        <color rgb="FF000000"/>
      </bottom>
      <diagonal/>
    </border>
    <border>
      <left/>
      <right/>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style="thin">
        <color rgb="FF000000"/>
      </right>
      <top/>
      <bottom style="medium">
        <color rgb="FF000000"/>
      </bottom>
      <diagonal/>
    </border>
    <border>
      <left style="thin">
        <color rgb="FF000000"/>
      </left>
      <right/>
      <top/>
      <bottom style="medium">
        <color rgb="FF000000"/>
      </bottom>
      <diagonal/>
    </border>
    <border>
      <left style="medium">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bottom/>
      <diagonal/>
    </border>
    <border>
      <left style="thin">
        <color rgb="FF000000"/>
      </left>
      <right style="thin">
        <color rgb="FF000000"/>
      </right>
      <top/>
      <bottom style="medium">
        <color rgb="FF000000"/>
      </bottom>
      <diagonal/>
    </border>
    <border>
      <left/>
      <right style="medium">
        <color rgb="FF000000"/>
      </right>
      <top style="medium">
        <color rgb="FF000000"/>
      </top>
      <bottom style="medium">
        <color rgb="FF000000"/>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s>
  <cellStyleXfs count="8">
    <xf numFmtId="0" fontId="0" fillId="0" borderId="0"/>
    <xf numFmtId="164" fontId="1" fillId="0" borderId="0" applyFont="0" applyFill="0" applyBorder="0" applyAlignment="0" applyProtection="0"/>
    <xf numFmtId="0" fontId="2" fillId="0" borderId="0" applyNumberFormat="0" applyBorder="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164" fontId="1" fillId="0" borderId="0" applyFont="0" applyFill="0" applyBorder="0" applyAlignment="0" applyProtection="0"/>
  </cellStyleXfs>
  <cellXfs count="353">
    <xf numFmtId="0" fontId="0" fillId="0" borderId="0" xfId="0"/>
    <xf numFmtId="0" fontId="3" fillId="0" borderId="0" xfId="0" applyFont="1"/>
    <xf numFmtId="0" fontId="4" fillId="0" borderId="1" xfId="0" applyFont="1" applyBorder="1" applyAlignment="1">
      <alignment horizontal="center"/>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2" borderId="5" xfId="0" applyFont="1" applyFill="1" applyBorder="1" applyAlignment="1">
      <alignment horizontal="center"/>
    </xf>
    <xf numFmtId="0" fontId="4" fillId="2" borderId="6" xfId="0" applyFont="1" applyFill="1" applyBorder="1" applyAlignment="1">
      <alignment horizontal="center" wrapText="1"/>
    </xf>
    <xf numFmtId="0" fontId="4" fillId="2" borderId="7" xfId="0" applyFont="1" applyFill="1" applyBorder="1" applyAlignment="1">
      <alignment horizontal="center" wrapText="1"/>
    </xf>
    <xf numFmtId="0" fontId="0" fillId="2" borderId="8" xfId="0" applyFill="1" applyBorder="1"/>
    <xf numFmtId="0" fontId="0" fillId="2" borderId="9" xfId="0" applyFill="1" applyBorder="1"/>
    <xf numFmtId="0" fontId="4" fillId="2" borderId="9" xfId="0" applyFont="1" applyFill="1" applyBorder="1"/>
    <xf numFmtId="0" fontId="4" fillId="2" borderId="9" xfId="0" applyFont="1" applyFill="1" applyBorder="1" applyAlignment="1">
      <alignment vertical="top" wrapText="1"/>
    </xf>
    <xf numFmtId="0" fontId="4" fillId="2" borderId="10" xfId="0" applyFont="1" applyFill="1" applyBorder="1" applyAlignment="1">
      <alignment vertical="top" wrapText="1"/>
    </xf>
    <xf numFmtId="0" fontId="0" fillId="2" borderId="1" xfId="0" applyFill="1" applyBorder="1" applyAlignment="1">
      <alignment vertical="center"/>
    </xf>
    <xf numFmtId="0" fontId="0" fillId="2" borderId="2" xfId="0" applyFill="1" applyBorder="1" applyAlignment="1">
      <alignment vertical="top" wrapText="1"/>
    </xf>
    <xf numFmtId="0" fontId="5" fillId="0" borderId="2" xfId="0" applyFont="1" applyFill="1" applyBorder="1" applyAlignment="1">
      <alignment horizontal="center" vertical="center" wrapText="1"/>
    </xf>
    <xf numFmtId="0" fontId="0" fillId="0" borderId="2" xfId="0" applyBorder="1"/>
    <xf numFmtId="0" fontId="6" fillId="2" borderId="2" xfId="0" applyFont="1" applyFill="1" applyBorder="1" applyAlignment="1">
      <alignment vertical="center"/>
    </xf>
    <xf numFmtId="0" fontId="0" fillId="2" borderId="2" xfId="0" applyFill="1" applyBorder="1" applyAlignment="1">
      <alignment vertical="center"/>
    </xf>
    <xf numFmtId="164" fontId="7" fillId="0" borderId="11" xfId="0" applyNumberFormat="1" applyFont="1" applyBorder="1" applyAlignment="1">
      <alignment vertical="center" wrapText="1"/>
    </xf>
    <xf numFmtId="9" fontId="0" fillId="0" borderId="2" xfId="0" applyNumberFormat="1" applyBorder="1" applyAlignment="1">
      <alignment vertical="center"/>
    </xf>
    <xf numFmtId="164" fontId="8" fillId="2" borderId="2" xfId="1" applyFont="1" applyFill="1" applyBorder="1" applyAlignment="1">
      <alignment vertical="center" wrapText="1"/>
    </xf>
    <xf numFmtId="164" fontId="9" fillId="2" borderId="2" xfId="0" applyNumberFormat="1" applyFont="1" applyFill="1" applyBorder="1" applyAlignment="1">
      <alignment vertical="center" wrapText="1"/>
    </xf>
    <xf numFmtId="164" fontId="9" fillId="2" borderId="4" xfId="0" applyNumberFormat="1" applyFont="1" applyFill="1" applyBorder="1" applyAlignment="1">
      <alignment vertical="center" wrapText="1"/>
    </xf>
    <xf numFmtId="0" fontId="0" fillId="2" borderId="12" xfId="0" applyFill="1" applyBorder="1" applyAlignment="1">
      <alignment vertical="center"/>
    </xf>
    <xf numFmtId="0" fontId="5" fillId="0" borderId="13" xfId="0" applyFont="1" applyFill="1" applyBorder="1" applyAlignment="1">
      <alignment horizontal="center" vertical="center" wrapText="1"/>
    </xf>
    <xf numFmtId="0" fontId="0" fillId="0" borderId="13" xfId="0" applyBorder="1"/>
    <xf numFmtId="0" fontId="6" fillId="2" borderId="13" xfId="0" applyFont="1" applyFill="1" applyBorder="1" applyAlignment="1">
      <alignment vertical="center"/>
    </xf>
    <xf numFmtId="0" fontId="0" fillId="2" borderId="13" xfId="0" applyFill="1" applyBorder="1" applyAlignment="1">
      <alignment vertical="center"/>
    </xf>
    <xf numFmtId="164" fontId="7" fillId="0" borderId="14" xfId="0" applyNumberFormat="1" applyFont="1" applyBorder="1" applyAlignment="1">
      <alignment vertical="center" wrapText="1"/>
    </xf>
    <xf numFmtId="9" fontId="0" fillId="0" borderId="13" xfId="0" applyNumberFormat="1" applyBorder="1" applyAlignment="1">
      <alignment vertical="center"/>
    </xf>
    <xf numFmtId="164" fontId="8" fillId="2" borderId="13" xfId="1" applyFont="1" applyFill="1" applyBorder="1" applyAlignment="1">
      <alignment vertical="center" wrapText="1"/>
    </xf>
    <xf numFmtId="164" fontId="9" fillId="2" borderId="13" xfId="0" applyNumberFormat="1" applyFont="1" applyFill="1" applyBorder="1" applyAlignment="1">
      <alignment vertical="center" wrapText="1"/>
    </xf>
    <xf numFmtId="164" fontId="9" fillId="2" borderId="15" xfId="0" applyNumberFormat="1" applyFont="1" applyFill="1" applyBorder="1" applyAlignment="1">
      <alignment vertical="center" wrapText="1"/>
    </xf>
    <xf numFmtId="164" fontId="3" fillId="0" borderId="16" xfId="0" applyNumberFormat="1" applyFont="1" applyBorder="1"/>
    <xf numFmtId="164" fontId="10" fillId="2" borderId="17" xfId="0" applyNumberFormat="1" applyFont="1" applyFill="1" applyBorder="1"/>
    <xf numFmtId="164" fontId="10" fillId="2" borderId="18" xfId="0" applyNumberFormat="1" applyFont="1" applyFill="1" applyBorder="1"/>
    <xf numFmtId="0" fontId="11" fillId="2" borderId="19" xfId="0" applyFont="1" applyFill="1" applyBorder="1" applyAlignment="1">
      <alignment vertical="center"/>
    </xf>
    <xf numFmtId="2" fontId="5" fillId="2" borderId="20" xfId="0" applyNumberFormat="1" applyFont="1" applyFill="1" applyBorder="1" applyAlignment="1">
      <alignment vertical="center"/>
    </xf>
    <xf numFmtId="164" fontId="12" fillId="2" borderId="21" xfId="0" applyNumberFormat="1" applyFont="1" applyFill="1" applyBorder="1" applyAlignment="1">
      <alignment horizontal="right"/>
    </xf>
    <xf numFmtId="4" fontId="5" fillId="3" borderId="22" xfId="0" applyNumberFormat="1" applyFont="1" applyFill="1" applyBorder="1" applyAlignment="1">
      <alignment horizontal="center"/>
    </xf>
    <xf numFmtId="0" fontId="13" fillId="0" borderId="0" xfId="0" applyFont="1"/>
    <xf numFmtId="164" fontId="0" fillId="0" borderId="0" xfId="0" applyNumberFormat="1"/>
    <xf numFmtId="0" fontId="11" fillId="2" borderId="23" xfId="0" applyFont="1" applyFill="1" applyBorder="1" applyAlignment="1">
      <alignment vertical="center"/>
    </xf>
    <xf numFmtId="2" fontId="5" fillId="2" borderId="24" xfId="0" applyNumberFormat="1" applyFont="1" applyFill="1" applyBorder="1" applyAlignment="1">
      <alignment vertical="center"/>
    </xf>
    <xf numFmtId="164" fontId="12" fillId="2" borderId="17" xfId="0" applyNumberFormat="1" applyFont="1" applyFill="1" applyBorder="1" applyAlignment="1">
      <alignment horizontal="right"/>
    </xf>
    <xf numFmtId="4" fontId="5" fillId="3" borderId="18" xfId="0" applyNumberFormat="1" applyFont="1" applyFill="1" applyBorder="1" applyAlignment="1">
      <alignment horizontal="center"/>
    </xf>
    <xf numFmtId="49" fontId="14" fillId="3" borderId="0" xfId="0" applyNumberFormat="1" applyFont="1" applyFill="1" applyAlignment="1">
      <alignment vertical="center"/>
    </xf>
    <xf numFmtId="0" fontId="8" fillId="3" borderId="0" xfId="0" applyFont="1" applyFill="1" applyAlignment="1">
      <alignment vertical="center" wrapText="1"/>
    </xf>
    <xf numFmtId="0" fontId="8" fillId="3" borderId="0" xfId="0" applyFont="1" applyFill="1" applyAlignment="1">
      <alignment horizontal="right" vertical="center"/>
    </xf>
    <xf numFmtId="0" fontId="8" fillId="3" borderId="0" xfId="0" applyFont="1" applyFill="1" applyAlignment="1">
      <alignment horizontal="center" vertical="center"/>
    </xf>
    <xf numFmtId="0" fontId="5" fillId="3" borderId="0" xfId="0" applyFont="1" applyFill="1"/>
    <xf numFmtId="0" fontId="11" fillId="3" borderId="0" xfId="0" applyFont="1" applyFill="1" applyAlignment="1">
      <alignment horizontal="center" vertical="center"/>
    </xf>
    <xf numFmtId="3" fontId="11" fillId="3" borderId="0" xfId="0" applyNumberFormat="1" applyFont="1" applyFill="1" applyAlignment="1">
      <alignment horizontal="right" vertical="center" wrapText="1"/>
    </xf>
    <xf numFmtId="0" fontId="11" fillId="0" borderId="0" xfId="0" applyFont="1" applyAlignment="1">
      <alignment horizontal="left" vertical="center"/>
    </xf>
    <xf numFmtId="0" fontId="0" fillId="0" borderId="0" xfId="0" applyFill="1"/>
    <xf numFmtId="0" fontId="0" fillId="0" borderId="0" xfId="0" applyFill="1" applyAlignment="1">
      <alignment vertical="top" wrapText="1"/>
    </xf>
    <xf numFmtId="0" fontId="5" fillId="0" borderId="0" xfId="0" applyFont="1" applyFill="1" applyAlignment="1">
      <alignment horizontal="center" wrapText="1"/>
    </xf>
    <xf numFmtId="0" fontId="15" fillId="0" borderId="0" xfId="4" applyFont="1" applyFill="1" applyAlignment="1">
      <alignment vertical="center"/>
    </xf>
    <xf numFmtId="0" fontId="0" fillId="0" borderId="0" xfId="0" applyFill="1" applyAlignment="1">
      <alignment horizontal="center" vertical="center"/>
    </xf>
    <xf numFmtId="164" fontId="15" fillId="0" borderId="0" xfId="1" applyFont="1" applyFill="1" applyAlignment="1">
      <alignment vertical="center" wrapText="1"/>
    </xf>
    <xf numFmtId="9" fontId="0" fillId="0" borderId="0" xfId="0" applyNumberFormat="1" applyFill="1" applyAlignment="1">
      <alignment vertical="center"/>
    </xf>
    <xf numFmtId="164" fontId="4" fillId="0" borderId="0" xfId="0" applyNumberFormat="1" applyFont="1" applyFill="1" applyAlignment="1">
      <alignment vertical="center" wrapText="1"/>
    </xf>
    <xf numFmtId="164" fontId="7" fillId="0" borderId="0" xfId="0" applyNumberFormat="1" applyFont="1" applyFill="1" applyAlignment="1">
      <alignment vertical="center" wrapText="1"/>
    </xf>
    <xf numFmtId="3" fontId="15" fillId="0" borderId="0" xfId="3" applyNumberFormat="1" applyFont="1" applyFill="1" applyAlignment="1">
      <alignment vertical="center"/>
    </xf>
    <xf numFmtId="0" fontId="15" fillId="0" borderId="0" xfId="3" applyFont="1" applyFill="1" applyAlignment="1">
      <alignment vertical="top" wrapText="1"/>
    </xf>
    <xf numFmtId="0" fontId="15" fillId="0" borderId="0" xfId="3" applyFont="1" applyFill="1" applyAlignment="1">
      <alignment vertical="center"/>
    </xf>
    <xf numFmtId="0" fontId="18" fillId="0" borderId="0" xfId="0" applyFont="1" applyFill="1" applyAlignment="1">
      <alignment vertical="top" wrapText="1"/>
    </xf>
    <xf numFmtId="0" fontId="5" fillId="0" borderId="0" xfId="0" applyFont="1" applyFill="1" applyAlignment="1">
      <alignment vertical="center" wrapText="1"/>
    </xf>
    <xf numFmtId="0" fontId="0" fillId="0" borderId="0" xfId="0" applyAlignment="1"/>
    <xf numFmtId="0" fontId="15" fillId="0" borderId="0" xfId="4" applyFont="1" applyFill="1" applyAlignment="1">
      <alignment horizontal="center" vertical="top"/>
    </xf>
    <xf numFmtId="0" fontId="15" fillId="0" borderId="0" xfId="3" applyFont="1" applyFill="1" applyAlignment="1">
      <alignment horizontal="center" vertical="top"/>
    </xf>
    <xf numFmtId="164" fontId="7" fillId="0" borderId="0" xfId="0" applyNumberFormat="1" applyFont="1" applyAlignment="1">
      <alignment horizontal="center" vertical="center" wrapText="1"/>
    </xf>
    <xf numFmtId="9" fontId="0" fillId="0" borderId="0" xfId="0" applyNumberFormat="1"/>
    <xf numFmtId="164" fontId="4" fillId="0" borderId="0" xfId="0" applyNumberFormat="1" applyFont="1" applyAlignment="1">
      <alignment vertical="top" wrapText="1"/>
    </xf>
    <xf numFmtId="0" fontId="5" fillId="0" borderId="0" xfId="0" applyFont="1" applyFill="1" applyAlignment="1">
      <alignment vertical="center"/>
    </xf>
    <xf numFmtId="0" fontId="0" fillId="0" borderId="0" xfId="0" applyAlignment="1">
      <alignment vertical="center"/>
    </xf>
    <xf numFmtId="0" fontId="5" fillId="0" borderId="0" xfId="0" applyFont="1" applyFill="1" applyAlignment="1">
      <alignment horizontal="center" vertical="center"/>
    </xf>
    <xf numFmtId="0" fontId="4" fillId="0" borderId="25" xfId="0" applyFont="1" applyBorder="1" applyAlignment="1">
      <alignment horizontal="center"/>
    </xf>
    <xf numFmtId="0" fontId="4" fillId="0" borderId="26" xfId="0" applyFont="1" applyBorder="1" applyAlignment="1">
      <alignment horizontal="center" wrapText="1"/>
    </xf>
    <xf numFmtId="0" fontId="4" fillId="2" borderId="8" xfId="0" applyFont="1" applyFill="1" applyBorder="1" applyAlignment="1">
      <alignment horizontal="center"/>
    </xf>
    <xf numFmtId="0" fontId="4" fillId="2" borderId="9" xfId="0" applyFont="1" applyFill="1" applyBorder="1" applyAlignment="1">
      <alignment horizontal="center" wrapText="1"/>
    </xf>
    <xf numFmtId="0" fontId="4" fillId="2" borderId="10" xfId="0" applyFont="1" applyFill="1" applyBorder="1" applyAlignment="1">
      <alignment horizontal="center" wrapText="1"/>
    </xf>
    <xf numFmtId="0" fontId="3" fillId="2" borderId="1" xfId="0" applyFont="1" applyFill="1" applyBorder="1" applyAlignment="1">
      <alignment vertical="center"/>
    </xf>
    <xf numFmtId="0" fontId="19" fillId="2" borderId="2" xfId="2" applyFont="1" applyFill="1" applyBorder="1" applyAlignment="1">
      <alignment vertical="center" wrapText="1"/>
    </xf>
    <xf numFmtId="0" fontId="0" fillId="2" borderId="2" xfId="0" applyFill="1" applyBorder="1" applyAlignment="1">
      <alignment horizontal="center" vertical="center" wrapText="1"/>
    </xf>
    <xf numFmtId="0" fontId="0" fillId="2" borderId="2" xfId="0" applyFill="1" applyBorder="1" applyAlignment="1">
      <alignment horizontal="center" vertical="center"/>
    </xf>
    <xf numFmtId="4" fontId="0" fillId="0" borderId="2" xfId="0" applyNumberFormat="1" applyBorder="1" applyAlignment="1">
      <alignment vertical="center"/>
    </xf>
    <xf numFmtId="164" fontId="6" fillId="2" borderId="2" xfId="0" applyNumberFormat="1" applyFont="1" applyFill="1" applyBorder="1" applyAlignment="1">
      <alignment vertical="center"/>
    </xf>
    <xf numFmtId="164" fontId="15" fillId="2" borderId="2" xfId="0" applyNumberFormat="1" applyFont="1" applyFill="1" applyBorder="1" applyAlignment="1">
      <alignment vertical="center"/>
    </xf>
    <xf numFmtId="164" fontId="15" fillId="2" borderId="4" xfId="0" applyNumberFormat="1" applyFont="1" applyFill="1" applyBorder="1" applyAlignment="1">
      <alignment vertical="center"/>
    </xf>
    <xf numFmtId="0" fontId="3" fillId="2" borderId="5" xfId="0" applyFont="1" applyFill="1" applyBorder="1" applyAlignment="1">
      <alignment vertical="center"/>
    </xf>
    <xf numFmtId="0" fontId="19" fillId="2" borderId="6" xfId="2" applyFont="1" applyFill="1" applyBorder="1" applyAlignment="1">
      <alignment vertical="center" wrapText="1"/>
    </xf>
    <xf numFmtId="0" fontId="0" fillId="0" borderId="6" xfId="0" applyBorder="1"/>
    <xf numFmtId="0" fontId="0" fillId="2" borderId="6" xfId="0" applyFill="1" applyBorder="1" applyAlignment="1">
      <alignment horizontal="center" vertical="center" wrapText="1"/>
    </xf>
    <xf numFmtId="0" fontId="0" fillId="2" borderId="6" xfId="0" applyFill="1" applyBorder="1" applyAlignment="1">
      <alignment horizontal="center" vertical="center"/>
    </xf>
    <xf numFmtId="4" fontId="0" fillId="0" borderId="6" xfId="0" applyNumberFormat="1" applyBorder="1" applyAlignment="1">
      <alignment vertical="center"/>
    </xf>
    <xf numFmtId="9" fontId="0" fillId="0" borderId="6" xfId="0" applyNumberFormat="1" applyBorder="1" applyAlignment="1">
      <alignment vertical="center"/>
    </xf>
    <xf numFmtId="164" fontId="6" fillId="2" borderId="6" xfId="0" applyNumberFormat="1" applyFont="1" applyFill="1" applyBorder="1" applyAlignment="1">
      <alignment vertical="center"/>
    </xf>
    <xf numFmtId="164" fontId="15" fillId="2" borderId="6" xfId="0" applyNumberFormat="1" applyFont="1" applyFill="1" applyBorder="1" applyAlignment="1">
      <alignment vertical="center"/>
    </xf>
    <xf numFmtId="164" fontId="15" fillId="2" borderId="7" xfId="0" applyNumberFormat="1" applyFont="1" applyFill="1" applyBorder="1" applyAlignment="1">
      <alignment vertical="center"/>
    </xf>
    <xf numFmtId="0" fontId="3" fillId="2" borderId="12" xfId="0" applyFont="1" applyFill="1" applyBorder="1" applyAlignment="1">
      <alignment vertical="center"/>
    </xf>
    <xf numFmtId="0" fontId="19" fillId="2" borderId="13" xfId="2" applyFont="1" applyFill="1" applyBorder="1" applyAlignment="1">
      <alignment vertical="center" wrapText="1"/>
    </xf>
    <xf numFmtId="0" fontId="0" fillId="2" borderId="13" xfId="0" applyFill="1" applyBorder="1" applyAlignment="1">
      <alignment horizontal="center" vertical="center" wrapText="1"/>
    </xf>
    <xf numFmtId="0" fontId="0" fillId="2" borderId="13" xfId="0" applyFill="1" applyBorder="1" applyAlignment="1">
      <alignment horizontal="center" vertical="center"/>
    </xf>
    <xf numFmtId="4" fontId="0" fillId="0" borderId="13" xfId="0" applyNumberFormat="1" applyBorder="1" applyAlignment="1">
      <alignment horizontal="center" vertical="center"/>
    </xf>
    <xf numFmtId="164" fontId="6" fillId="2" borderId="13" xfId="0" applyNumberFormat="1" applyFont="1" applyFill="1" applyBorder="1" applyAlignment="1">
      <alignment vertical="center"/>
    </xf>
    <xf numFmtId="164" fontId="15" fillId="2" borderId="13" xfId="0" applyNumberFormat="1" applyFont="1" applyFill="1" applyBorder="1" applyAlignment="1">
      <alignment vertical="center"/>
    </xf>
    <xf numFmtId="164" fontId="15" fillId="2" borderId="15" xfId="0" applyNumberFormat="1" applyFont="1" applyFill="1" applyBorder="1" applyAlignment="1">
      <alignment vertical="center"/>
    </xf>
    <xf numFmtId="164" fontId="20" fillId="2" borderId="21" xfId="0" applyNumberFormat="1" applyFont="1" applyFill="1" applyBorder="1" applyAlignment="1">
      <alignment horizontal="right"/>
    </xf>
    <xf numFmtId="164" fontId="20" fillId="2" borderId="17" xfId="0" applyNumberFormat="1" applyFont="1" applyFill="1" applyBorder="1" applyAlignment="1">
      <alignment horizontal="right"/>
    </xf>
    <xf numFmtId="0" fontId="22" fillId="0" borderId="0" xfId="0" applyFont="1"/>
    <xf numFmtId="0" fontId="0" fillId="0" borderId="0" xfId="0" applyAlignment="1">
      <alignment wrapText="1"/>
    </xf>
    <xf numFmtId="0" fontId="0" fillId="2" borderId="12" xfId="0" applyFill="1" applyBorder="1"/>
    <xf numFmtId="0" fontId="0" fillId="2" borderId="13" xfId="0" applyFill="1" applyBorder="1"/>
    <xf numFmtId="0" fontId="4" fillId="2" borderId="13" xfId="0" applyFont="1" applyFill="1" applyBorder="1"/>
    <xf numFmtId="0" fontId="4" fillId="2" borderId="13" xfId="0" applyFont="1" applyFill="1" applyBorder="1" applyAlignment="1">
      <alignment vertical="top" wrapText="1"/>
    </xf>
    <xf numFmtId="0" fontId="4" fillId="2" borderId="15" xfId="0" applyFont="1" applyFill="1" applyBorder="1" applyAlignment="1">
      <alignment vertical="top" wrapText="1"/>
    </xf>
    <xf numFmtId="0" fontId="3" fillId="2" borderId="1" xfId="0" applyFont="1" applyFill="1" applyBorder="1" applyAlignment="1">
      <alignment horizontal="center" vertical="center"/>
    </xf>
    <xf numFmtId="0" fontId="19" fillId="2" borderId="2" xfId="2" applyFont="1" applyFill="1" applyBorder="1" applyAlignment="1">
      <alignment vertical="top" wrapText="1"/>
    </xf>
    <xf numFmtId="4" fontId="0" fillId="0" borderId="2" xfId="0" applyNumberFormat="1" applyBorder="1" applyAlignment="1">
      <alignment horizontal="center" vertical="center"/>
    </xf>
    <xf numFmtId="9" fontId="0" fillId="0" borderId="2" xfId="0" applyNumberFormat="1" applyBorder="1" applyAlignment="1">
      <alignment horizontal="center" vertical="center"/>
    </xf>
    <xf numFmtId="164" fontId="6" fillId="2" borderId="2" xfId="0" applyNumberFormat="1" applyFont="1" applyFill="1" applyBorder="1" applyAlignment="1">
      <alignment horizontal="center" vertical="center"/>
    </xf>
    <xf numFmtId="164" fontId="15" fillId="2" borderId="2" xfId="0" applyNumberFormat="1" applyFont="1" applyFill="1" applyBorder="1" applyAlignment="1">
      <alignment horizontal="center" vertical="center"/>
    </xf>
    <xf numFmtId="164" fontId="15" fillId="2" borderId="4" xfId="0" applyNumberFormat="1" applyFont="1" applyFill="1" applyBorder="1" applyAlignment="1">
      <alignment horizontal="center" vertical="center"/>
    </xf>
    <xf numFmtId="0" fontId="3" fillId="2" borderId="27" xfId="0" applyFont="1" applyFill="1" applyBorder="1" applyAlignment="1">
      <alignment horizontal="center" vertical="center"/>
    </xf>
    <xf numFmtId="0" fontId="19" fillId="2" borderId="28" xfId="2" applyFont="1" applyFill="1" applyBorder="1" applyAlignment="1">
      <alignment vertical="top" wrapText="1"/>
    </xf>
    <xf numFmtId="0" fontId="0" fillId="0" borderId="28" xfId="0" applyBorder="1"/>
    <xf numFmtId="0" fontId="0" fillId="2" borderId="28" xfId="0" applyFill="1" applyBorder="1" applyAlignment="1">
      <alignment horizontal="center" vertical="center" wrapText="1"/>
    </xf>
    <xf numFmtId="0" fontId="0" fillId="2" borderId="28" xfId="0" applyFill="1" applyBorder="1" applyAlignment="1">
      <alignment horizontal="center" vertical="center"/>
    </xf>
    <xf numFmtId="4" fontId="0" fillId="0" borderId="28" xfId="0" applyNumberFormat="1" applyBorder="1" applyAlignment="1">
      <alignment horizontal="center" vertical="center"/>
    </xf>
    <xf numFmtId="9" fontId="0" fillId="0" borderId="28" xfId="0" applyNumberFormat="1" applyBorder="1" applyAlignment="1">
      <alignment horizontal="center" vertical="center"/>
    </xf>
    <xf numFmtId="164" fontId="6" fillId="2" borderId="6" xfId="0" applyNumberFormat="1" applyFont="1" applyFill="1" applyBorder="1" applyAlignment="1">
      <alignment horizontal="center" vertical="center"/>
    </xf>
    <xf numFmtId="164" fontId="15" fillId="2" borderId="6" xfId="0" applyNumberFormat="1" applyFont="1" applyFill="1" applyBorder="1" applyAlignment="1">
      <alignment horizontal="center" vertical="center"/>
    </xf>
    <xf numFmtId="164" fontId="15" fillId="2" borderId="7" xfId="0" applyNumberFormat="1" applyFont="1" applyFill="1" applyBorder="1" applyAlignment="1">
      <alignment horizontal="center" vertical="center"/>
    </xf>
    <xf numFmtId="0" fontId="19" fillId="2" borderId="6" xfId="2" applyFont="1" applyFill="1" applyBorder="1" applyAlignment="1">
      <alignment vertical="top" wrapText="1"/>
    </xf>
    <xf numFmtId="4" fontId="0" fillId="0" borderId="6" xfId="0" applyNumberFormat="1" applyBorder="1" applyAlignment="1">
      <alignment horizontal="center" vertical="center"/>
    </xf>
    <xf numFmtId="9" fontId="0" fillId="0" borderId="6" xfId="0" applyNumberFormat="1" applyBorder="1" applyAlignment="1">
      <alignment horizontal="center" vertical="center"/>
    </xf>
    <xf numFmtId="0" fontId="3" fillId="2" borderId="12" xfId="0" applyFont="1" applyFill="1" applyBorder="1" applyAlignment="1">
      <alignment horizontal="center" vertical="center"/>
    </xf>
    <xf numFmtId="0" fontId="19" fillId="2" borderId="13" xfId="2" applyFont="1" applyFill="1" applyBorder="1" applyAlignment="1">
      <alignment vertical="top" wrapText="1"/>
    </xf>
    <xf numFmtId="9" fontId="0" fillId="0" borderId="13" xfId="0" applyNumberFormat="1" applyBorder="1" applyAlignment="1">
      <alignment horizontal="center" vertical="center"/>
    </xf>
    <xf numFmtId="164" fontId="6" fillId="2" borderId="13" xfId="0" applyNumberFormat="1" applyFont="1" applyFill="1" applyBorder="1" applyAlignment="1">
      <alignment horizontal="center" vertical="center"/>
    </xf>
    <xf numFmtId="164" fontId="15" fillId="2" borderId="13" xfId="0" applyNumberFormat="1" applyFont="1" applyFill="1" applyBorder="1" applyAlignment="1">
      <alignment horizontal="center" vertical="center"/>
    </xf>
    <xf numFmtId="164" fontId="15" fillId="2" borderId="15" xfId="0" applyNumberFormat="1" applyFont="1" applyFill="1" applyBorder="1" applyAlignment="1">
      <alignment horizontal="center" vertical="center"/>
    </xf>
    <xf numFmtId="164" fontId="0" fillId="0" borderId="16" xfId="0" applyNumberFormat="1" applyBorder="1"/>
    <xf numFmtId="0" fontId="3" fillId="2" borderId="5" xfId="0" applyFont="1" applyFill="1" applyBorder="1" applyAlignment="1">
      <alignment horizontal="center" vertical="center"/>
    </xf>
    <xf numFmtId="0" fontId="0" fillId="2" borderId="19" xfId="0" applyFill="1" applyBorder="1"/>
    <xf numFmtId="0" fontId="0" fillId="2" borderId="29" xfId="0" applyFill="1" applyBorder="1"/>
    <xf numFmtId="0" fontId="4" fillId="2" borderId="29" xfId="0" applyFont="1" applyFill="1" applyBorder="1"/>
    <xf numFmtId="0" fontId="4" fillId="2" borderId="29" xfId="0" applyFont="1" applyFill="1" applyBorder="1" applyAlignment="1">
      <alignment vertical="top" wrapText="1"/>
    </xf>
    <xf numFmtId="0" fontId="4" fillId="2" borderId="30" xfId="0" applyFont="1" applyFill="1" applyBorder="1" applyAlignment="1">
      <alignment vertical="top" wrapText="1"/>
    </xf>
    <xf numFmtId="0" fontId="19" fillId="0" borderId="31" xfId="2" applyFont="1" applyFill="1" applyBorder="1" applyAlignment="1">
      <alignment vertical="top" wrapText="1"/>
    </xf>
    <xf numFmtId="0" fontId="0" fillId="0" borderId="32" xfId="0" applyBorder="1"/>
    <xf numFmtId="0" fontId="20" fillId="0" borderId="0" xfId="3" applyFont="1" applyFill="1" applyAlignment="1">
      <alignment vertical="center" wrapText="1" shrinkToFit="1"/>
    </xf>
    <xf numFmtId="0" fontId="0" fillId="0" borderId="0" xfId="0" applyAlignment="1">
      <alignment vertical="center" wrapText="1"/>
    </xf>
    <xf numFmtId="0" fontId="19" fillId="2" borderId="9" xfId="2" applyFont="1" applyFill="1" applyBorder="1" applyAlignment="1">
      <alignment vertical="top" wrapText="1"/>
    </xf>
    <xf numFmtId="0" fontId="0" fillId="0" borderId="9" xfId="0" applyBorder="1"/>
    <xf numFmtId="4" fontId="0" fillId="0" borderId="13" xfId="0" applyNumberFormat="1" applyBorder="1" applyAlignment="1">
      <alignment vertical="center"/>
    </xf>
    <xf numFmtId="0" fontId="21" fillId="0" borderId="0" xfId="0" applyFont="1"/>
    <xf numFmtId="0" fontId="17" fillId="0" borderId="0" xfId="0" applyFont="1"/>
    <xf numFmtId="0" fontId="3" fillId="2" borderId="8" xfId="0" applyFont="1" applyFill="1" applyBorder="1" applyAlignment="1">
      <alignment vertical="center"/>
    </xf>
    <xf numFmtId="0" fontId="0" fillId="2" borderId="9" xfId="0" applyFill="1" applyBorder="1" applyAlignment="1">
      <alignment horizontal="center" vertical="center" wrapText="1"/>
    </xf>
    <xf numFmtId="0" fontId="0" fillId="2" borderId="9" xfId="0" applyFill="1" applyBorder="1" applyAlignment="1">
      <alignment horizontal="center" vertical="center"/>
    </xf>
    <xf numFmtId="4" fontId="0" fillId="0" borderId="9" xfId="0" applyNumberFormat="1" applyBorder="1" applyAlignment="1">
      <alignment vertical="center"/>
    </xf>
    <xf numFmtId="9" fontId="0" fillId="0" borderId="9" xfId="0" applyNumberFormat="1" applyBorder="1" applyAlignment="1">
      <alignment vertical="center"/>
    </xf>
    <xf numFmtId="0" fontId="3" fillId="2" borderId="1" xfId="5" applyFont="1" applyFill="1" applyBorder="1" applyAlignment="1">
      <alignment horizontal="center" vertical="top"/>
    </xf>
    <xf numFmtId="0" fontId="8" fillId="2" borderId="2" xfId="0" applyFont="1" applyFill="1" applyBorder="1" applyAlignment="1">
      <alignment horizontal="left" vertical="center" wrapText="1"/>
    </xf>
    <xf numFmtId="0" fontId="0" fillId="0" borderId="2" xfId="0" applyBorder="1" applyAlignment="1">
      <alignment vertical="top" wrapText="1"/>
    </xf>
    <xf numFmtId="0" fontId="0" fillId="2" borderId="2" xfId="6" applyFont="1" applyFill="1" applyBorder="1" applyAlignment="1">
      <alignment vertical="center" wrapText="1"/>
    </xf>
    <xf numFmtId="3" fontId="6" fillId="2" borderId="2" xfId="5" applyNumberFormat="1" applyFont="1" applyFill="1" applyBorder="1" applyAlignment="1">
      <alignment vertical="center" wrapText="1"/>
    </xf>
    <xf numFmtId="165" fontId="5" fillId="0" borderId="2" xfId="0" applyNumberFormat="1" applyFont="1" applyFill="1" applyBorder="1" applyAlignment="1">
      <alignment vertical="center" wrapText="1"/>
    </xf>
    <xf numFmtId="0" fontId="18" fillId="0" borderId="0" xfId="0" applyFont="1"/>
    <xf numFmtId="0" fontId="3" fillId="2" borderId="5" xfId="5" applyFont="1" applyFill="1" applyBorder="1" applyAlignment="1">
      <alignment horizontal="center" vertical="top"/>
    </xf>
    <xf numFmtId="0" fontId="8" fillId="2" borderId="6" xfId="0" applyFont="1" applyFill="1" applyBorder="1" applyAlignment="1">
      <alignment horizontal="left" vertical="center" wrapText="1"/>
    </xf>
    <xf numFmtId="0" fontId="0" fillId="0" borderId="6" xfId="0" applyBorder="1" applyAlignment="1">
      <alignment vertical="center"/>
    </xf>
    <xf numFmtId="0" fontId="0" fillId="2" borderId="6" xfId="6" applyFont="1" applyFill="1" applyBorder="1" applyAlignment="1">
      <alignment vertical="center"/>
    </xf>
    <xf numFmtId="0" fontId="6" fillId="2" borderId="6" xfId="6" applyFont="1" applyFill="1" applyBorder="1" applyAlignment="1">
      <alignment vertical="center"/>
    </xf>
    <xf numFmtId="165" fontId="5" fillId="0" borderId="6" xfId="0" applyNumberFormat="1" applyFont="1" applyBorder="1" applyAlignment="1">
      <alignment vertical="center" wrapText="1"/>
    </xf>
    <xf numFmtId="0" fontId="3" fillId="0" borderId="0" xfId="5" applyFont="1" applyFill="1" applyAlignment="1">
      <alignment horizontal="center" vertical="top"/>
    </xf>
    <xf numFmtId="164" fontId="6" fillId="0" borderId="16" xfId="0" applyNumberFormat="1" applyFont="1" applyBorder="1"/>
    <xf numFmtId="0" fontId="0" fillId="2" borderId="33" xfId="0" applyFill="1" applyBorder="1"/>
    <xf numFmtId="4" fontId="5" fillId="2" borderId="22" xfId="0" applyNumberFormat="1" applyFont="1" applyFill="1" applyBorder="1" applyAlignment="1">
      <alignment horizontal="center"/>
    </xf>
    <xf numFmtId="4" fontId="5" fillId="2" borderId="18" xfId="0" applyNumberFormat="1" applyFont="1" applyFill="1" applyBorder="1" applyAlignment="1">
      <alignment horizontal="center"/>
    </xf>
    <xf numFmtId="0" fontId="8" fillId="0" borderId="2" xfId="0" applyFont="1" applyBorder="1" applyAlignment="1">
      <alignment vertical="center" wrapText="1"/>
    </xf>
    <xf numFmtId="165" fontId="6" fillId="2" borderId="2" xfId="0" applyNumberFormat="1" applyFont="1" applyFill="1" applyBorder="1" applyAlignment="1">
      <alignment vertical="center"/>
    </xf>
    <xf numFmtId="165" fontId="6" fillId="2" borderId="4" xfId="0" applyNumberFormat="1" applyFont="1" applyFill="1" applyBorder="1" applyAlignment="1">
      <alignment vertical="center"/>
    </xf>
    <xf numFmtId="165" fontId="6" fillId="2" borderId="6" xfId="0" applyNumberFormat="1" applyFont="1" applyFill="1" applyBorder="1" applyAlignment="1">
      <alignment vertical="center"/>
    </xf>
    <xf numFmtId="165" fontId="6" fillId="2" borderId="7" xfId="0" applyNumberFormat="1" applyFont="1" applyFill="1" applyBorder="1" applyAlignment="1">
      <alignment vertical="center"/>
    </xf>
    <xf numFmtId="0" fontId="3" fillId="2" borderId="12" xfId="5" applyFont="1" applyFill="1" applyBorder="1" applyAlignment="1">
      <alignment horizontal="center" vertical="top"/>
    </xf>
    <xf numFmtId="0" fontId="8" fillId="2" borderId="13" xfId="0" applyFont="1" applyFill="1" applyBorder="1" applyAlignment="1">
      <alignment horizontal="left" vertical="center" wrapText="1"/>
    </xf>
    <xf numFmtId="0" fontId="0" fillId="0" borderId="13" xfId="0" applyBorder="1" applyAlignment="1">
      <alignment vertical="center"/>
    </xf>
    <xf numFmtId="0" fontId="0" fillId="2" borderId="13" xfId="6" applyFont="1" applyFill="1" applyBorder="1" applyAlignment="1">
      <alignment vertical="center"/>
    </xf>
    <xf numFmtId="0" fontId="6" fillId="2" borderId="13" xfId="6" applyFont="1" applyFill="1" applyBorder="1" applyAlignment="1">
      <alignment vertical="center"/>
    </xf>
    <xf numFmtId="165" fontId="5" fillId="0" borderId="13" xfId="0" applyNumberFormat="1" applyFont="1" applyBorder="1" applyAlignment="1">
      <alignment vertical="center" wrapText="1"/>
    </xf>
    <xf numFmtId="165" fontId="6" fillId="2" borderId="13" xfId="0" applyNumberFormat="1" applyFont="1" applyFill="1" applyBorder="1" applyAlignment="1">
      <alignment vertical="center"/>
    </xf>
    <xf numFmtId="165" fontId="6" fillId="2" borderId="15" xfId="0" applyNumberFormat="1" applyFont="1" applyFill="1" applyBorder="1" applyAlignment="1">
      <alignment vertical="center"/>
    </xf>
    <xf numFmtId="0" fontId="8" fillId="0" borderId="0" xfId="0" applyFont="1" applyFill="1" applyAlignment="1">
      <alignment horizontal="left" vertical="center" wrapText="1"/>
    </xf>
    <xf numFmtId="0" fontId="6" fillId="0" borderId="16" xfId="0" applyFont="1" applyBorder="1"/>
    <xf numFmtId="165" fontId="10" fillId="2" borderId="17" xfId="0" applyNumberFormat="1" applyFont="1" applyFill="1" applyBorder="1"/>
    <xf numFmtId="165" fontId="12" fillId="2" borderId="21" xfId="0" applyNumberFormat="1" applyFont="1" applyFill="1" applyBorder="1" applyAlignment="1">
      <alignment horizontal="right"/>
    </xf>
    <xf numFmtId="165" fontId="12" fillId="2" borderId="17" xfId="0" applyNumberFormat="1" applyFont="1" applyFill="1" applyBorder="1" applyAlignment="1">
      <alignment horizontal="right"/>
    </xf>
    <xf numFmtId="0" fontId="25" fillId="0" borderId="0" xfId="0" applyFont="1" applyAlignment="1">
      <alignment horizontal="center" vertical="center"/>
    </xf>
    <xf numFmtId="0" fontId="17" fillId="2" borderId="1" xfId="5" applyFont="1" applyFill="1" applyBorder="1" applyAlignment="1">
      <alignment horizontal="center" vertical="top"/>
    </xf>
    <xf numFmtId="0" fontId="9" fillId="2" borderId="2" xfId="0" applyFont="1" applyFill="1" applyBorder="1" applyAlignment="1">
      <alignment horizontal="left" vertical="center" wrapText="1"/>
    </xf>
    <xf numFmtId="0" fontId="19" fillId="0" borderId="2" xfId="0" applyFont="1" applyBorder="1" applyAlignment="1">
      <alignment vertical="center"/>
    </xf>
    <xf numFmtId="0" fontId="19" fillId="0" borderId="2" xfId="0" applyFont="1" applyBorder="1"/>
    <xf numFmtId="0" fontId="19" fillId="2" borderId="2" xfId="6" applyFont="1" applyFill="1" applyBorder="1" applyAlignment="1">
      <alignment vertical="center"/>
    </xf>
    <xf numFmtId="0" fontId="9" fillId="2" borderId="2" xfId="6" applyFont="1" applyFill="1" applyBorder="1" applyAlignment="1">
      <alignment vertical="center"/>
    </xf>
    <xf numFmtId="165" fontId="19" fillId="0" borderId="2" xfId="0" applyNumberFormat="1" applyFont="1" applyBorder="1" applyAlignment="1">
      <alignment vertical="center" wrapText="1"/>
    </xf>
    <xf numFmtId="9" fontId="19" fillId="0" borderId="2" xfId="0" applyNumberFormat="1" applyFont="1" applyBorder="1" applyAlignment="1">
      <alignment vertical="center"/>
    </xf>
    <xf numFmtId="165" fontId="9" fillId="2" borderId="2" xfId="0" applyNumberFormat="1" applyFont="1" applyFill="1" applyBorder="1" applyAlignment="1">
      <alignment vertical="center"/>
    </xf>
    <xf numFmtId="165" fontId="9" fillId="2" borderId="4" xfId="0" applyNumberFormat="1" applyFont="1" applyFill="1" applyBorder="1" applyAlignment="1">
      <alignment vertical="center"/>
    </xf>
    <xf numFmtId="0" fontId="17" fillId="2" borderId="12" xfId="5" applyFont="1" applyFill="1" applyBorder="1" applyAlignment="1">
      <alignment horizontal="center" vertical="top"/>
    </xf>
    <xf numFmtId="0" fontId="19" fillId="2" borderId="13" xfId="0" applyFont="1" applyFill="1" applyBorder="1" applyAlignment="1">
      <alignment horizontal="left" vertical="center" wrapText="1"/>
    </xf>
    <xf numFmtId="0" fontId="19" fillId="0" borderId="32" xfId="0" applyFont="1" applyFill="1" applyBorder="1" applyAlignment="1">
      <alignment vertical="center"/>
    </xf>
    <xf numFmtId="0" fontId="19" fillId="0" borderId="13" xfId="0" applyFont="1" applyFill="1" applyBorder="1"/>
    <xf numFmtId="0" fontId="19" fillId="2" borderId="13" xfId="6" applyFont="1" applyFill="1" applyBorder="1" applyAlignment="1">
      <alignment vertical="center"/>
    </xf>
    <xf numFmtId="3" fontId="9" fillId="2" borderId="13" xfId="6" applyNumberFormat="1" applyFont="1" applyFill="1" applyBorder="1" applyAlignment="1">
      <alignment vertical="center"/>
    </xf>
    <xf numFmtId="165" fontId="19" fillId="0" borderId="13" xfId="0" applyNumberFormat="1" applyFont="1" applyBorder="1" applyAlignment="1">
      <alignment vertical="center" wrapText="1"/>
    </xf>
    <xf numFmtId="9" fontId="19" fillId="0" borderId="13" xfId="0" applyNumberFormat="1" applyFont="1" applyBorder="1" applyAlignment="1">
      <alignment vertical="center"/>
    </xf>
    <xf numFmtId="165" fontId="9" fillId="2" borderId="13" xfId="0" applyNumberFormat="1" applyFont="1" applyFill="1" applyBorder="1" applyAlignment="1">
      <alignment vertical="center"/>
    </xf>
    <xf numFmtId="165" fontId="9" fillId="2" borderId="15" xfId="0" applyNumberFormat="1" applyFont="1" applyFill="1" applyBorder="1" applyAlignment="1">
      <alignment vertical="center"/>
    </xf>
    <xf numFmtId="49" fontId="5" fillId="3" borderId="21" xfId="0" applyNumberFormat="1" applyFont="1" applyFill="1" applyBorder="1" applyAlignment="1"/>
    <xf numFmtId="49" fontId="5" fillId="3" borderId="17" xfId="0" applyNumberFormat="1" applyFont="1" applyFill="1" applyBorder="1" applyAlignment="1"/>
    <xf numFmtId="165" fontId="17" fillId="0" borderId="0" xfId="0" applyNumberFormat="1" applyFont="1" applyFill="1" applyAlignment="1">
      <alignment vertical="center"/>
    </xf>
    <xf numFmtId="0" fontId="19" fillId="2" borderId="2" xfId="0" applyFont="1" applyFill="1" applyBorder="1" applyAlignment="1">
      <alignment vertical="top" wrapText="1"/>
    </xf>
    <xf numFmtId="0" fontId="19" fillId="2" borderId="2" xfId="0" applyFont="1" applyFill="1" applyBorder="1" applyAlignment="1">
      <alignment horizontal="center" vertical="center" wrapText="1"/>
    </xf>
    <xf numFmtId="2" fontId="19" fillId="3" borderId="2" xfId="0" applyNumberFormat="1" applyFont="1" applyFill="1" applyBorder="1" applyAlignment="1">
      <alignment horizontal="center" vertical="center" wrapText="1"/>
    </xf>
    <xf numFmtId="9" fontId="19" fillId="3" borderId="2" xfId="0" applyNumberFormat="1" applyFont="1" applyFill="1" applyBorder="1" applyAlignment="1">
      <alignment horizontal="center" vertical="center" wrapText="1"/>
    </xf>
    <xf numFmtId="164" fontId="9" fillId="2" borderId="2" xfId="0" applyNumberFormat="1" applyFont="1" applyFill="1" applyBorder="1" applyAlignment="1">
      <alignment vertical="center"/>
    </xf>
    <xf numFmtId="164" fontId="13" fillId="2" borderId="2" xfId="0" applyNumberFormat="1" applyFont="1" applyFill="1" applyBorder="1" applyAlignment="1">
      <alignment vertical="center"/>
    </xf>
    <xf numFmtId="164" fontId="13" fillId="2" borderId="4" xfId="0" applyNumberFormat="1" applyFont="1" applyFill="1" applyBorder="1" applyAlignment="1">
      <alignment vertical="center"/>
    </xf>
    <xf numFmtId="0" fontId="19" fillId="2" borderId="6" xfId="0" applyFont="1" applyFill="1" applyBorder="1" applyAlignment="1">
      <alignment vertical="top" wrapText="1"/>
    </xf>
    <xf numFmtId="0" fontId="19" fillId="0" borderId="6" xfId="0" applyFont="1" applyBorder="1"/>
    <xf numFmtId="0" fontId="19" fillId="2" borderId="6" xfId="0" applyFont="1" applyFill="1" applyBorder="1" applyAlignment="1">
      <alignment horizontal="center" vertical="center" wrapText="1"/>
    </xf>
    <xf numFmtId="0" fontId="19" fillId="2" borderId="6" xfId="0" applyFont="1" applyFill="1" applyBorder="1" applyAlignment="1">
      <alignment horizontal="center" vertical="center"/>
    </xf>
    <xf numFmtId="2" fontId="19" fillId="3" borderId="6" xfId="0" applyNumberFormat="1" applyFont="1" applyFill="1" applyBorder="1" applyAlignment="1">
      <alignment horizontal="center" vertical="center"/>
    </xf>
    <xf numFmtId="9" fontId="19" fillId="3" borderId="6" xfId="0" applyNumberFormat="1" applyFont="1" applyFill="1" applyBorder="1" applyAlignment="1">
      <alignment horizontal="center" vertical="center" wrapText="1"/>
    </xf>
    <xf numFmtId="164" fontId="9" fillId="2" borderId="6" xfId="0" applyNumberFormat="1" applyFont="1" applyFill="1" applyBorder="1" applyAlignment="1">
      <alignment vertical="center"/>
    </xf>
    <xf numFmtId="164" fontId="13" fillId="2" borderId="6" xfId="0" applyNumberFormat="1" applyFont="1" applyFill="1" applyBorder="1" applyAlignment="1">
      <alignment vertical="center"/>
    </xf>
    <xf numFmtId="164" fontId="13" fillId="2" borderId="7" xfId="0" applyNumberFormat="1" applyFont="1" applyFill="1" applyBorder="1" applyAlignment="1">
      <alignment vertical="center"/>
    </xf>
    <xf numFmtId="0" fontId="19" fillId="2" borderId="6" xfId="0" applyFont="1" applyFill="1" applyBorder="1" applyAlignment="1">
      <alignment vertical="center" wrapText="1"/>
    </xf>
    <xf numFmtId="0" fontId="19" fillId="2" borderId="18" xfId="0" applyFont="1" applyFill="1" applyBorder="1" applyAlignment="1">
      <alignment vertical="center" wrapText="1"/>
    </xf>
    <xf numFmtId="0" fontId="19" fillId="0" borderId="13" xfId="0" applyFont="1" applyBorder="1"/>
    <xf numFmtId="0" fontId="19" fillId="2" borderId="13" xfId="0" applyFont="1" applyFill="1" applyBorder="1" applyAlignment="1">
      <alignment horizontal="center" vertical="center" wrapText="1"/>
    </xf>
    <xf numFmtId="0" fontId="19" fillId="2" borderId="13" xfId="0" applyFont="1" applyFill="1" applyBorder="1" applyAlignment="1">
      <alignment horizontal="center" vertical="center"/>
    </xf>
    <xf numFmtId="2" fontId="19" fillId="3" borderId="13" xfId="0" applyNumberFormat="1" applyFont="1" applyFill="1" applyBorder="1" applyAlignment="1">
      <alignment horizontal="center" vertical="center"/>
    </xf>
    <xf numFmtId="9" fontId="19" fillId="3" borderId="13" xfId="0" applyNumberFormat="1" applyFont="1" applyFill="1" applyBorder="1" applyAlignment="1">
      <alignment horizontal="center" vertical="center" wrapText="1"/>
    </xf>
    <xf numFmtId="164" fontId="9" fillId="2" borderId="13" xfId="0" applyNumberFormat="1" applyFont="1" applyFill="1" applyBorder="1" applyAlignment="1">
      <alignment vertical="center"/>
    </xf>
    <xf numFmtId="164" fontId="13" fillId="2" borderId="13" xfId="0" applyNumberFormat="1" applyFont="1" applyFill="1" applyBorder="1" applyAlignment="1">
      <alignment vertical="center"/>
    </xf>
    <xf numFmtId="164" fontId="13" fillId="2" borderId="15" xfId="0" applyNumberFormat="1" applyFont="1" applyFill="1" applyBorder="1" applyAlignment="1">
      <alignment vertical="center"/>
    </xf>
    <xf numFmtId="164" fontId="19" fillId="0" borderId="16" xfId="0" applyNumberFormat="1" applyFont="1" applyBorder="1"/>
    <xf numFmtId="164" fontId="26" fillId="2" borderId="17" xfId="0" applyNumberFormat="1" applyFont="1" applyFill="1" applyBorder="1"/>
    <xf numFmtId="164" fontId="26" fillId="2" borderId="18" xfId="0" applyNumberFormat="1" applyFont="1" applyFill="1" applyBorder="1"/>
    <xf numFmtId="2" fontId="19" fillId="2" borderId="20" xfId="0" applyNumberFormat="1" applyFont="1" applyFill="1" applyBorder="1" applyAlignment="1">
      <alignment vertical="center"/>
    </xf>
    <xf numFmtId="164" fontId="27" fillId="2" borderId="21" xfId="0" applyNumberFormat="1" applyFont="1" applyFill="1" applyBorder="1" applyAlignment="1">
      <alignment horizontal="right"/>
    </xf>
    <xf numFmtId="4" fontId="19" fillId="3" borderId="22" xfId="0" applyNumberFormat="1" applyFont="1" applyFill="1" applyBorder="1" applyAlignment="1">
      <alignment horizontal="center"/>
    </xf>
    <xf numFmtId="0" fontId="19" fillId="0" borderId="0" xfId="0" applyFont="1"/>
    <xf numFmtId="2" fontId="19" fillId="2" borderId="24" xfId="0" applyNumberFormat="1" applyFont="1" applyFill="1" applyBorder="1" applyAlignment="1">
      <alignment vertical="center"/>
    </xf>
    <xf numFmtId="164" fontId="27" fillId="2" borderId="17" xfId="0" applyNumberFormat="1" applyFont="1" applyFill="1" applyBorder="1" applyAlignment="1">
      <alignment horizontal="right"/>
    </xf>
    <xf numFmtId="4" fontId="19" fillId="3" borderId="18" xfId="0" applyNumberFormat="1" applyFont="1" applyFill="1" applyBorder="1" applyAlignment="1">
      <alignment horizontal="center"/>
    </xf>
    <xf numFmtId="0" fontId="13" fillId="3" borderId="0" xfId="0" applyFont="1" applyFill="1" applyAlignment="1">
      <alignment vertical="center" wrapText="1"/>
    </xf>
    <xf numFmtId="0" fontId="13" fillId="3" borderId="0" xfId="0" applyFont="1" applyFill="1" applyAlignment="1">
      <alignment horizontal="right" vertical="center"/>
    </xf>
    <xf numFmtId="0" fontId="13" fillId="3" borderId="0" xfId="0" applyFont="1" applyFill="1" applyAlignment="1">
      <alignment horizontal="center" vertical="center"/>
    </xf>
    <xf numFmtId="0" fontId="19" fillId="3" borderId="0" xfId="0" applyFont="1" applyFill="1"/>
    <xf numFmtId="0" fontId="17" fillId="3" borderId="0" xfId="0" applyFont="1" applyFill="1" applyAlignment="1">
      <alignment horizontal="center" vertical="center"/>
    </xf>
    <xf numFmtId="3" fontId="17" fillId="3" borderId="0" xfId="0" applyNumberFormat="1" applyFont="1" applyFill="1" applyAlignment="1">
      <alignment horizontal="right" vertical="center" wrapText="1"/>
    </xf>
    <xf numFmtId="0" fontId="0" fillId="0" borderId="0" xfId="0"/>
    <xf numFmtId="0" fontId="18" fillId="0" borderId="6" xfId="0" applyFont="1" applyBorder="1"/>
    <xf numFmtId="165" fontId="29" fillId="2" borderId="17" xfId="0" applyNumberFormat="1" applyFont="1" applyFill="1" applyBorder="1"/>
    <xf numFmtId="0" fontId="30" fillId="2" borderId="35" xfId="2" applyFont="1" applyFill="1" applyBorder="1" applyAlignment="1">
      <alignment vertical="center" wrapText="1"/>
    </xf>
    <xf numFmtId="0" fontId="31" fillId="0" borderId="35" xfId="0" applyFont="1" applyBorder="1"/>
    <xf numFmtId="0" fontId="31" fillId="2" borderId="35" xfId="0" applyFont="1" applyFill="1" applyBorder="1" applyAlignment="1">
      <alignment horizontal="center" vertical="center" wrapText="1"/>
    </xf>
    <xf numFmtId="0" fontId="31" fillId="2" borderId="35" xfId="0" applyFont="1" applyFill="1" applyBorder="1" applyAlignment="1">
      <alignment horizontal="center" vertical="center"/>
    </xf>
    <xf numFmtId="4" fontId="31" fillId="0" borderId="35" xfId="0" applyNumberFormat="1" applyFont="1" applyBorder="1" applyAlignment="1">
      <alignment vertical="center"/>
    </xf>
    <xf numFmtId="9" fontId="31" fillId="0" borderId="35" xfId="0" applyNumberFormat="1" applyFont="1" applyBorder="1" applyAlignment="1">
      <alignment vertical="center"/>
    </xf>
    <xf numFmtId="164" fontId="32" fillId="2" borderId="35" xfId="0" applyNumberFormat="1" applyFont="1" applyFill="1" applyBorder="1" applyAlignment="1">
      <alignment vertical="center"/>
    </xf>
    <xf numFmtId="164" fontId="32" fillId="2" borderId="36" xfId="0" applyNumberFormat="1" applyFont="1" applyFill="1" applyBorder="1" applyAlignment="1">
      <alignment vertical="center"/>
    </xf>
    <xf numFmtId="0" fontId="8" fillId="2" borderId="37" xfId="0" applyFont="1" applyFill="1" applyBorder="1" applyAlignment="1">
      <alignment horizontal="left" vertical="center" wrapText="1"/>
    </xf>
    <xf numFmtId="9" fontId="0" fillId="0" borderId="37" xfId="0" applyNumberFormat="1" applyBorder="1" applyAlignment="1">
      <alignment vertical="center"/>
    </xf>
    <xf numFmtId="164" fontId="6" fillId="2" borderId="37" xfId="0" applyNumberFormat="1" applyFont="1" applyFill="1" applyBorder="1" applyAlignment="1">
      <alignment vertical="center"/>
    </xf>
    <xf numFmtId="0" fontId="0" fillId="0" borderId="37" xfId="0" applyBorder="1" applyAlignment="1">
      <alignment vertical="center"/>
    </xf>
    <xf numFmtId="0" fontId="0" fillId="0" borderId="37" xfId="0" applyBorder="1"/>
    <xf numFmtId="0" fontId="0" fillId="2" borderId="37" xfId="6" applyFont="1" applyFill="1" applyBorder="1" applyAlignment="1">
      <alignment vertical="center"/>
    </xf>
    <xf numFmtId="0" fontId="6" fillId="2" borderId="37" xfId="6" applyFont="1" applyFill="1" applyBorder="1" applyAlignment="1">
      <alignment vertical="center"/>
    </xf>
    <xf numFmtId="165" fontId="5" fillId="0" borderId="37" xfId="0" applyNumberFormat="1" applyFont="1" applyBorder="1" applyAlignment="1">
      <alignment vertical="center" wrapText="1"/>
    </xf>
    <xf numFmtId="0" fontId="3" fillId="2" borderId="38" xfId="5" applyFont="1" applyFill="1" applyBorder="1" applyAlignment="1">
      <alignment horizontal="center" vertical="top"/>
    </xf>
    <xf numFmtId="0" fontId="8" fillId="2" borderId="39" xfId="0" applyFont="1" applyFill="1" applyBorder="1" applyAlignment="1">
      <alignment horizontal="left" vertical="center" wrapText="1"/>
    </xf>
    <xf numFmtId="0" fontId="0" fillId="0" borderId="39" xfId="0" applyBorder="1" applyAlignment="1">
      <alignment vertical="center" wrapText="1"/>
    </xf>
    <xf numFmtId="0" fontId="0" fillId="0" borderId="39" xfId="0" applyBorder="1" applyAlignment="1">
      <alignment vertical="top" wrapText="1"/>
    </xf>
    <xf numFmtId="0" fontId="0" fillId="2" borderId="39" xfId="6" applyFont="1" applyFill="1" applyBorder="1" applyAlignment="1">
      <alignment vertical="center" wrapText="1"/>
    </xf>
    <xf numFmtId="3" fontId="6" fillId="2" borderId="39" xfId="5" applyNumberFormat="1" applyFont="1" applyFill="1" applyBorder="1" applyAlignment="1">
      <alignment vertical="center" wrapText="1"/>
    </xf>
    <xf numFmtId="165" fontId="5" fillId="0" borderId="39" xfId="0" applyNumberFormat="1" applyFont="1" applyFill="1" applyBorder="1" applyAlignment="1">
      <alignment vertical="center" wrapText="1"/>
    </xf>
    <xf numFmtId="9" fontId="0" fillId="0" borderId="39" xfId="0" applyNumberFormat="1" applyBorder="1" applyAlignment="1">
      <alignment vertical="center"/>
    </xf>
    <xf numFmtId="164" fontId="6" fillId="2" borderId="39" xfId="0" applyNumberFormat="1" applyFont="1" applyFill="1" applyBorder="1" applyAlignment="1">
      <alignment vertical="center"/>
    </xf>
    <xf numFmtId="164" fontId="6" fillId="2" borderId="40" xfId="0" applyNumberFormat="1" applyFont="1" applyFill="1" applyBorder="1" applyAlignment="1">
      <alignment vertical="center"/>
    </xf>
    <xf numFmtId="0" fontId="3" fillId="2" borderId="41" xfId="5" applyFont="1" applyFill="1" applyBorder="1" applyAlignment="1">
      <alignment horizontal="center" vertical="top"/>
    </xf>
    <xf numFmtId="164" fontId="6" fillId="2" borderId="42" xfId="0" applyNumberFormat="1" applyFont="1" applyFill="1" applyBorder="1" applyAlignment="1">
      <alignment vertical="center"/>
    </xf>
    <xf numFmtId="0" fontId="3" fillId="2" borderId="43" xfId="5" applyFont="1" applyFill="1" applyBorder="1" applyAlignment="1">
      <alignment horizontal="center" vertical="top"/>
    </xf>
    <xf numFmtId="0" fontId="8" fillId="2" borderId="44" xfId="0" applyFont="1" applyFill="1" applyBorder="1" applyAlignment="1">
      <alignment horizontal="left" vertical="center" wrapText="1"/>
    </xf>
    <xf numFmtId="0" fontId="0" fillId="0" borderId="44" xfId="0" applyBorder="1" applyAlignment="1">
      <alignment vertical="center"/>
    </xf>
    <xf numFmtId="0" fontId="0" fillId="0" borderId="44" xfId="0" applyBorder="1"/>
    <xf numFmtId="0" fontId="0" fillId="2" borderId="44" xfId="6" applyFont="1" applyFill="1" applyBorder="1" applyAlignment="1">
      <alignment vertical="center"/>
    </xf>
    <xf numFmtId="0" fontId="6" fillId="2" borderId="44" xfId="6" applyFont="1" applyFill="1" applyBorder="1" applyAlignment="1">
      <alignment vertical="center"/>
    </xf>
    <xf numFmtId="165" fontId="5" fillId="0" borderId="44" xfId="0" applyNumberFormat="1" applyFont="1" applyBorder="1" applyAlignment="1">
      <alignment vertical="center" wrapText="1"/>
    </xf>
    <xf numFmtId="9" fontId="0" fillId="0" borderId="44" xfId="0" applyNumberFormat="1" applyBorder="1" applyAlignment="1">
      <alignment vertical="center"/>
    </xf>
    <xf numFmtId="164" fontId="6" fillId="2" borderId="44" xfId="0" applyNumberFormat="1" applyFont="1" applyFill="1" applyBorder="1" applyAlignment="1">
      <alignment vertical="center"/>
    </xf>
    <xf numFmtId="164" fontId="6" fillId="2" borderId="45" xfId="0" applyNumberFormat="1" applyFont="1" applyFill="1" applyBorder="1" applyAlignment="1">
      <alignment vertical="center"/>
    </xf>
    <xf numFmtId="0" fontId="17" fillId="2" borderId="34" xfId="5" applyFont="1" applyFill="1" applyBorder="1" applyAlignment="1">
      <alignment horizontal="center" vertical="center"/>
    </xf>
    <xf numFmtId="0" fontId="0" fillId="2" borderId="13" xfId="0" applyFill="1" applyBorder="1" applyAlignment="1">
      <alignment vertical="top" wrapText="1"/>
    </xf>
    <xf numFmtId="0" fontId="30" fillId="2" borderId="6" xfId="2" applyFont="1" applyFill="1" applyBorder="1" applyAlignment="1">
      <alignment vertical="center" wrapText="1"/>
    </xf>
    <xf numFmtId="0" fontId="3" fillId="2" borderId="46" xfId="0" applyFont="1" applyFill="1" applyBorder="1" applyAlignment="1">
      <alignment vertical="center"/>
    </xf>
    <xf numFmtId="0" fontId="30" fillId="2" borderId="47" xfId="2" applyFont="1" applyFill="1" applyBorder="1" applyAlignment="1">
      <alignment vertical="center" wrapText="1"/>
    </xf>
    <xf numFmtId="0" fontId="18" fillId="0" borderId="47" xfId="0" applyFont="1" applyBorder="1"/>
    <xf numFmtId="0" fontId="0" fillId="0" borderId="47" xfId="0" applyBorder="1"/>
    <xf numFmtId="0" fontId="0" fillId="2" borderId="47" xfId="0" applyFill="1" applyBorder="1" applyAlignment="1">
      <alignment horizontal="center" vertical="center" wrapText="1"/>
    </xf>
    <xf numFmtId="0" fontId="0" fillId="2" borderId="47" xfId="0" applyFill="1" applyBorder="1" applyAlignment="1">
      <alignment horizontal="center" vertical="center"/>
    </xf>
    <xf numFmtId="4" fontId="0" fillId="0" borderId="47" xfId="0" applyNumberFormat="1" applyBorder="1" applyAlignment="1">
      <alignment vertical="center"/>
    </xf>
    <xf numFmtId="9" fontId="0" fillId="0" borderId="47" xfId="0" applyNumberFormat="1" applyBorder="1" applyAlignment="1">
      <alignment vertical="center"/>
    </xf>
    <xf numFmtId="164" fontId="15" fillId="2" borderId="47" xfId="0" applyNumberFormat="1" applyFont="1" applyFill="1" applyBorder="1" applyAlignment="1">
      <alignment vertical="center"/>
    </xf>
    <xf numFmtId="164" fontId="15" fillId="2" borderId="48" xfId="0" applyNumberFormat="1" applyFont="1" applyFill="1" applyBorder="1" applyAlignment="1">
      <alignment vertical="center"/>
    </xf>
    <xf numFmtId="0" fontId="3" fillId="2" borderId="49" xfId="0" applyFont="1" applyFill="1" applyBorder="1" applyAlignment="1">
      <alignment vertical="center"/>
    </xf>
    <xf numFmtId="164" fontId="15" fillId="2" borderId="50" xfId="0" applyNumberFormat="1" applyFont="1" applyFill="1" applyBorder="1" applyAlignment="1">
      <alignment vertical="center"/>
    </xf>
    <xf numFmtId="0" fontId="3" fillId="2" borderId="51" xfId="0" applyFont="1" applyFill="1" applyBorder="1" applyAlignment="1">
      <alignment vertical="center"/>
    </xf>
    <xf numFmtId="0" fontId="30" fillId="2" borderId="52" xfId="2" applyFont="1" applyFill="1" applyBorder="1" applyAlignment="1">
      <alignment vertical="center" wrapText="1"/>
    </xf>
    <xf numFmtId="0" fontId="18" fillId="0" borderId="52" xfId="0" applyFont="1" applyBorder="1"/>
    <xf numFmtId="0" fontId="0" fillId="0" borderId="52" xfId="0" applyBorder="1"/>
    <xf numFmtId="164" fontId="15" fillId="2" borderId="52" xfId="0" applyNumberFormat="1" applyFont="1" applyFill="1" applyBorder="1" applyAlignment="1">
      <alignment vertical="center"/>
    </xf>
    <xf numFmtId="164" fontId="15" fillId="2" borderId="53" xfId="0" applyNumberFormat="1" applyFont="1" applyFill="1" applyBorder="1" applyAlignment="1">
      <alignment vertical="center"/>
    </xf>
    <xf numFmtId="0" fontId="31" fillId="2" borderId="52" xfId="0" applyFont="1" applyFill="1" applyBorder="1" applyAlignment="1">
      <alignment horizontal="center" vertical="center" wrapText="1"/>
    </xf>
    <xf numFmtId="0" fontId="31" fillId="2" borderId="52" xfId="0" applyFont="1" applyFill="1" applyBorder="1" applyAlignment="1">
      <alignment horizontal="center" vertical="center"/>
    </xf>
    <xf numFmtId="4" fontId="31" fillId="0" borderId="52" xfId="0" applyNumberFormat="1" applyFont="1" applyBorder="1" applyAlignment="1">
      <alignment vertical="center"/>
    </xf>
    <xf numFmtId="9" fontId="31" fillId="0" borderId="52" xfId="0" applyNumberFormat="1" applyFont="1" applyBorder="1" applyAlignment="1">
      <alignment vertical="center"/>
    </xf>
    <xf numFmtId="0" fontId="30" fillId="2" borderId="2" xfId="0" applyFont="1" applyFill="1" applyBorder="1" applyAlignment="1">
      <alignment vertical="top" wrapText="1"/>
    </xf>
    <xf numFmtId="0" fontId="30" fillId="2" borderId="6" xfId="0" applyFont="1" applyFill="1" applyBorder="1" applyAlignment="1">
      <alignment vertical="top" wrapText="1"/>
    </xf>
    <xf numFmtId="0" fontId="30" fillId="2" borderId="13" xfId="0" applyFont="1" applyFill="1" applyBorder="1" applyAlignment="1">
      <alignment vertical="top" wrapText="1"/>
    </xf>
    <xf numFmtId="9" fontId="30" fillId="3" borderId="6" xfId="0" applyNumberFormat="1" applyFont="1" applyFill="1" applyBorder="1" applyAlignment="1">
      <alignment horizontal="center" vertical="center" wrapText="1"/>
    </xf>
    <xf numFmtId="0" fontId="0" fillId="3" borderId="21" xfId="0" applyFill="1" applyBorder="1"/>
    <xf numFmtId="164" fontId="16" fillId="0" borderId="0" xfId="0" applyNumberFormat="1" applyFont="1" applyFill="1" applyAlignment="1">
      <alignment vertical="center" wrapText="1"/>
    </xf>
    <xf numFmtId="164" fontId="17" fillId="0" borderId="0" xfId="0" applyNumberFormat="1" applyFont="1" applyFill="1" applyAlignment="1">
      <alignment vertical="center" wrapText="1"/>
    </xf>
    <xf numFmtId="164" fontId="17" fillId="0" borderId="0" xfId="0" applyNumberFormat="1" applyFont="1" applyFill="1" applyAlignment="1">
      <alignment vertical="top" wrapText="1"/>
    </xf>
    <xf numFmtId="0" fontId="0" fillId="0" borderId="0" xfId="0"/>
    <xf numFmtId="0" fontId="21" fillId="0" borderId="0" xfId="0" applyFont="1" applyAlignment="1">
      <alignment vertical="top" wrapText="1"/>
    </xf>
    <xf numFmtId="164" fontId="16" fillId="0" borderId="0" xfId="0" applyNumberFormat="1" applyFont="1" applyFill="1" applyAlignment="1">
      <alignment vertical="top" wrapText="1"/>
    </xf>
    <xf numFmtId="0" fontId="20" fillId="4" borderId="0" xfId="3" applyFont="1" applyFill="1" applyAlignment="1">
      <alignment vertical="center" wrapText="1" shrinkToFit="1"/>
    </xf>
    <xf numFmtId="0" fontId="21" fillId="0" borderId="0" xfId="0" applyFont="1" applyAlignment="1">
      <alignment vertical="center" wrapText="1"/>
    </xf>
    <xf numFmtId="165" fontId="16" fillId="0" borderId="0" xfId="0" applyNumberFormat="1" applyFont="1" applyFill="1" applyAlignment="1">
      <alignment vertical="center" wrapText="1"/>
    </xf>
    <xf numFmtId="165" fontId="17" fillId="0" borderId="0" xfId="0" applyNumberFormat="1" applyFont="1" applyFill="1" applyAlignment="1">
      <alignment vertical="center" wrapText="1"/>
    </xf>
    <xf numFmtId="0" fontId="17" fillId="0" borderId="0" xfId="0" applyFont="1" applyAlignment="1">
      <alignment vertical="center" wrapText="1"/>
    </xf>
    <xf numFmtId="0" fontId="28" fillId="0" borderId="0" xfId="0" applyFont="1" applyAlignment="1">
      <alignment vertical="top" wrapText="1"/>
    </xf>
    <xf numFmtId="0" fontId="21" fillId="0" borderId="0" xfId="5" applyFont="1" applyFill="1" applyAlignment="1">
      <alignment horizontal="left" vertical="center" wrapText="1"/>
    </xf>
    <xf numFmtId="0" fontId="0" fillId="0" borderId="0" xfId="0" applyAlignment="1">
      <alignment horizontal="left" vertical="center" wrapText="1"/>
    </xf>
  </cellXfs>
  <cellStyles count="8">
    <cellStyle name="Normalny" xfId="0" builtinId="0" customBuiltin="1"/>
    <cellStyle name="Normalny 2" xfId="2" xr:uid="{00000000-0005-0000-0000-000001000000}"/>
    <cellStyle name="Normalny_Arkusz1" xfId="3" xr:uid="{00000000-0005-0000-0000-000002000000}"/>
    <cellStyle name="Normalny_Pakiet 1" xfId="4" xr:uid="{00000000-0005-0000-0000-000003000000}"/>
    <cellStyle name="Normalny_Pakiet 5" xfId="5" xr:uid="{00000000-0005-0000-0000-000004000000}"/>
    <cellStyle name="Normalny_Pakiet 6" xfId="6" xr:uid="{00000000-0005-0000-0000-000005000000}"/>
    <cellStyle name="Walutowy" xfId="1" builtinId="4" customBuiltin="1"/>
    <cellStyle name="Walutowy 2"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6"/>
  <sheetViews>
    <sheetView workbookViewId="0">
      <selection activeCell="F17" sqref="F17"/>
    </sheetView>
  </sheetViews>
  <sheetFormatPr defaultRowHeight="12.75" x14ac:dyDescent="0.2"/>
  <cols>
    <col min="1" max="1" width="4.140625" customWidth="1"/>
    <col min="2" max="2" width="52.7109375" customWidth="1"/>
    <col min="3" max="3" width="13.7109375" customWidth="1"/>
    <col min="4" max="4" width="9.140625" customWidth="1"/>
    <col min="5" max="6" width="8.42578125" customWidth="1"/>
    <col min="7" max="7" width="6.140625" customWidth="1"/>
    <col min="8" max="8" width="9.28515625" bestFit="1" customWidth="1"/>
    <col min="9" max="10" width="9.140625" customWidth="1"/>
    <col min="11" max="11" width="13.42578125" bestFit="1" customWidth="1"/>
    <col min="12" max="12" width="11.28515625" bestFit="1" customWidth="1"/>
    <col min="13" max="13" width="13.42578125" bestFit="1" customWidth="1"/>
    <col min="14" max="14" width="9.140625" customWidth="1"/>
  </cols>
  <sheetData>
    <row r="1" spans="1:13" x14ac:dyDescent="0.2">
      <c r="A1" t="s">
        <v>0</v>
      </c>
      <c r="L1" s="1" t="s">
        <v>1</v>
      </c>
    </row>
    <row r="3" spans="1:13" ht="13.5" thickBot="1" x14ac:dyDescent="0.25">
      <c r="B3" s="1" t="s">
        <v>2</v>
      </c>
      <c r="L3" s="1" t="s">
        <v>3</v>
      </c>
    </row>
    <row r="4" spans="1:13" ht="31.5" x14ac:dyDescent="0.2">
      <c r="A4" s="2" t="s">
        <v>4</v>
      </c>
      <c r="B4" s="3" t="s">
        <v>5</v>
      </c>
      <c r="C4" s="4" t="s">
        <v>6</v>
      </c>
      <c r="D4" s="4" t="s">
        <v>7</v>
      </c>
      <c r="E4" s="3" t="s">
        <v>8</v>
      </c>
      <c r="F4" s="3" t="s">
        <v>9</v>
      </c>
      <c r="G4" s="3" t="s">
        <v>10</v>
      </c>
      <c r="H4" s="3" t="s">
        <v>11</v>
      </c>
      <c r="I4" s="3" t="s">
        <v>12</v>
      </c>
      <c r="J4" s="3" t="s">
        <v>13</v>
      </c>
      <c r="K4" s="3" t="s">
        <v>14</v>
      </c>
      <c r="L4" s="3" t="s">
        <v>15</v>
      </c>
      <c r="M4" s="5" t="s">
        <v>16</v>
      </c>
    </row>
    <row r="5" spans="1:13" x14ac:dyDescent="0.2">
      <c r="A5" s="6">
        <v>1</v>
      </c>
      <c r="B5" s="7">
        <v>2</v>
      </c>
      <c r="C5" s="7">
        <v>3</v>
      </c>
      <c r="D5" s="7">
        <v>4</v>
      </c>
      <c r="E5" s="7">
        <v>5</v>
      </c>
      <c r="F5" s="7">
        <v>6</v>
      </c>
      <c r="G5" s="7">
        <v>7</v>
      </c>
      <c r="H5" s="7">
        <v>8</v>
      </c>
      <c r="I5" s="7">
        <v>9</v>
      </c>
      <c r="J5" s="7">
        <v>10</v>
      </c>
      <c r="K5" s="7">
        <v>11</v>
      </c>
      <c r="L5" s="7">
        <v>12</v>
      </c>
      <c r="M5" s="8">
        <v>13</v>
      </c>
    </row>
    <row r="6" spans="1:13" ht="42.75" thickBot="1" x14ac:dyDescent="0.25">
      <c r="A6" s="9"/>
      <c r="B6" s="10"/>
      <c r="C6" s="10"/>
      <c r="D6" s="11"/>
      <c r="E6" s="10"/>
      <c r="F6" s="10"/>
      <c r="G6" s="10"/>
      <c r="H6" s="10"/>
      <c r="I6" s="10"/>
      <c r="J6" s="12" t="s">
        <v>17</v>
      </c>
      <c r="K6" s="12" t="s">
        <v>18</v>
      </c>
      <c r="L6" s="12" t="s">
        <v>19</v>
      </c>
      <c r="M6" s="13" t="s">
        <v>20</v>
      </c>
    </row>
    <row r="7" spans="1:13" ht="51" x14ac:dyDescent="0.2">
      <c r="A7" s="14" t="s">
        <v>21</v>
      </c>
      <c r="B7" s="15" t="s">
        <v>148</v>
      </c>
      <c r="C7" s="16"/>
      <c r="D7" s="17"/>
      <c r="E7" s="17"/>
      <c r="F7" s="18" t="s">
        <v>22</v>
      </c>
      <c r="G7" s="19">
        <v>200</v>
      </c>
      <c r="H7" s="20"/>
      <c r="I7" s="21"/>
      <c r="J7" s="22">
        <f>(H7*I7)+H7</f>
        <v>0</v>
      </c>
      <c r="K7" s="23">
        <f>G7*H7</f>
        <v>0</v>
      </c>
      <c r="L7" s="23">
        <f>K7*I7</f>
        <v>0</v>
      </c>
      <c r="M7" s="24">
        <f>K7+L7</f>
        <v>0</v>
      </c>
    </row>
    <row r="8" spans="1:13" ht="68.25" customHeight="1" thickBot="1" x14ac:dyDescent="0.25">
      <c r="A8" s="25" t="s">
        <v>23</v>
      </c>
      <c r="B8" s="310" t="s">
        <v>149</v>
      </c>
      <c r="C8" s="26"/>
      <c r="D8" s="27"/>
      <c r="E8" s="27"/>
      <c r="F8" s="28" t="s">
        <v>22</v>
      </c>
      <c r="G8" s="29">
        <v>320</v>
      </c>
      <c r="H8" s="30"/>
      <c r="I8" s="31"/>
      <c r="J8" s="32">
        <f>(H8*I8)+H8</f>
        <v>0</v>
      </c>
      <c r="K8" s="33">
        <f>G8*H8</f>
        <v>0</v>
      </c>
      <c r="L8" s="33">
        <f>K8*I8</f>
        <v>0</v>
      </c>
      <c r="M8" s="34">
        <f>K8+L8</f>
        <v>0</v>
      </c>
    </row>
    <row r="9" spans="1:13" ht="13.5" thickBot="1" x14ac:dyDescent="0.25">
      <c r="J9" s="35" t="s">
        <v>24</v>
      </c>
      <c r="K9" s="36">
        <f>SUM(K7:K8)</f>
        <v>0</v>
      </c>
      <c r="L9" s="37">
        <f>SUM(L7:L8)</f>
        <v>0</v>
      </c>
      <c r="M9" s="36">
        <f>SUM(M6:M8)</f>
        <v>0</v>
      </c>
    </row>
    <row r="10" spans="1:13" ht="18" customHeight="1" thickBot="1" x14ac:dyDescent="0.25">
      <c r="A10" s="38" t="s">
        <v>25</v>
      </c>
      <c r="B10" s="39"/>
      <c r="C10" s="40">
        <f>K9</f>
        <v>0</v>
      </c>
      <c r="D10" s="41" t="s">
        <v>26</v>
      </c>
      <c r="E10" s="338"/>
      <c r="F10" s="338"/>
      <c r="G10" s="338"/>
      <c r="H10" s="338"/>
      <c r="I10" s="338"/>
      <c r="J10" s="42"/>
      <c r="K10" s="43"/>
      <c r="L10" s="43"/>
      <c r="M10" s="43"/>
    </row>
    <row r="11" spans="1:13" ht="18" customHeight="1" thickBot="1" x14ac:dyDescent="0.25">
      <c r="A11" s="44" t="s">
        <v>27</v>
      </c>
      <c r="B11" s="45"/>
      <c r="C11" s="46">
        <f>M9</f>
        <v>0</v>
      </c>
      <c r="D11" s="47" t="s">
        <v>26</v>
      </c>
      <c r="E11" s="338"/>
      <c r="F11" s="338"/>
      <c r="G11" s="338"/>
      <c r="H11" s="338"/>
      <c r="I11" s="338"/>
      <c r="J11" s="42"/>
      <c r="K11" s="43"/>
      <c r="L11" s="43"/>
      <c r="M11" s="43"/>
    </row>
    <row r="12" spans="1:13" ht="18" customHeight="1" x14ac:dyDescent="0.2">
      <c r="A12" s="48" t="s">
        <v>28</v>
      </c>
      <c r="B12" s="49"/>
      <c r="C12" s="50"/>
      <c r="D12" s="51"/>
      <c r="E12" s="52"/>
      <c r="F12" s="52"/>
      <c r="G12" s="52"/>
      <c r="H12" s="53"/>
      <c r="I12" s="54"/>
      <c r="J12" s="42"/>
      <c r="K12" s="43"/>
      <c r="L12" s="43"/>
      <c r="M12" s="43"/>
    </row>
    <row r="13" spans="1:13" ht="18" customHeight="1" x14ac:dyDescent="0.2"/>
    <row r="14" spans="1:13" ht="18" customHeight="1" x14ac:dyDescent="0.2">
      <c r="A14" s="55" t="s">
        <v>29</v>
      </c>
    </row>
    <row r="15" spans="1:13" ht="12.75" customHeight="1" x14ac:dyDescent="0.2">
      <c r="A15" s="56"/>
      <c r="B15" s="57"/>
      <c r="C15" s="58"/>
      <c r="D15" s="56"/>
      <c r="E15" s="56"/>
      <c r="F15" s="59"/>
      <c r="G15" s="60"/>
      <c r="H15" s="61"/>
      <c r="I15" s="62"/>
      <c r="J15" s="63"/>
      <c r="K15" s="63"/>
      <c r="L15" s="63"/>
      <c r="M15" s="63"/>
    </row>
    <row r="16" spans="1:13" ht="12.75" customHeight="1" x14ac:dyDescent="0.2">
      <c r="A16" s="56"/>
      <c r="B16" s="57"/>
      <c r="C16" s="56"/>
      <c r="D16" s="56"/>
      <c r="E16" s="56"/>
      <c r="F16" s="59"/>
      <c r="G16" s="60"/>
      <c r="H16" s="64"/>
      <c r="I16" s="62"/>
      <c r="J16" s="63"/>
      <c r="K16" s="63"/>
      <c r="L16" s="63"/>
      <c r="M16" s="63"/>
    </row>
    <row r="17" spans="1:13" ht="14.25" customHeight="1" x14ac:dyDescent="0.2">
      <c r="A17" s="56"/>
      <c r="B17" s="56"/>
      <c r="C17" s="56"/>
      <c r="D17" s="56"/>
      <c r="E17" s="56"/>
      <c r="F17" s="56"/>
      <c r="G17" s="56"/>
      <c r="H17" s="64"/>
      <c r="I17" s="62"/>
      <c r="J17" s="63"/>
      <c r="K17" s="339" t="s">
        <v>30</v>
      </c>
      <c r="L17" s="339"/>
      <c r="M17" s="339"/>
    </row>
    <row r="18" spans="1:13" x14ac:dyDescent="0.2">
      <c r="A18" s="56"/>
      <c r="B18" s="56"/>
      <c r="C18" s="56"/>
      <c r="D18" s="56"/>
      <c r="E18" s="56"/>
      <c r="F18" s="59"/>
      <c r="G18" s="65"/>
      <c r="H18" s="64"/>
      <c r="I18" s="62"/>
      <c r="J18" s="63"/>
      <c r="K18" s="340" t="s">
        <v>31</v>
      </c>
      <c r="L18" s="340"/>
      <c r="M18" s="340"/>
    </row>
    <row r="19" spans="1:13" x14ac:dyDescent="0.2">
      <c r="A19" s="56"/>
      <c r="B19" s="66"/>
      <c r="C19" s="58"/>
      <c r="D19" s="56"/>
      <c r="E19" s="56"/>
      <c r="F19" s="59"/>
      <c r="G19" s="67"/>
      <c r="H19" s="64"/>
      <c r="I19" s="62"/>
      <c r="J19" s="63"/>
      <c r="K19" s="63"/>
      <c r="L19" s="63"/>
      <c r="M19" s="63"/>
    </row>
    <row r="20" spans="1:13" x14ac:dyDescent="0.2">
      <c r="A20" s="56"/>
      <c r="B20" s="66"/>
      <c r="C20" s="58"/>
      <c r="D20" s="56"/>
      <c r="E20" s="56"/>
      <c r="F20" s="59"/>
      <c r="G20" s="65"/>
      <c r="H20" s="64"/>
      <c r="I20" s="62"/>
      <c r="J20" s="63"/>
      <c r="K20" s="63"/>
      <c r="L20" s="63"/>
      <c r="M20" s="63"/>
    </row>
    <row r="21" spans="1:13" x14ac:dyDescent="0.2">
      <c r="A21" s="56"/>
      <c r="B21" s="66"/>
      <c r="C21" s="58"/>
      <c r="D21" s="56"/>
      <c r="E21" s="56"/>
      <c r="F21" s="59"/>
      <c r="G21" s="65"/>
      <c r="H21" s="64"/>
      <c r="I21" s="62"/>
      <c r="J21" s="63"/>
      <c r="K21" s="63"/>
      <c r="L21" s="63"/>
      <c r="M21" s="63"/>
    </row>
    <row r="22" spans="1:13" x14ac:dyDescent="0.2">
      <c r="A22" s="56"/>
      <c r="B22" s="66"/>
      <c r="C22" s="58"/>
      <c r="D22" s="56"/>
      <c r="E22" s="56"/>
      <c r="F22" s="59"/>
      <c r="G22" s="65"/>
      <c r="H22" s="64"/>
      <c r="I22" s="62"/>
      <c r="J22" s="63"/>
      <c r="K22" s="63"/>
      <c r="L22" s="63"/>
      <c r="M22" s="63"/>
    </row>
    <row r="23" spans="1:13" x14ac:dyDescent="0.2">
      <c r="A23" s="56"/>
      <c r="B23" s="66"/>
      <c r="C23" s="58"/>
      <c r="D23" s="56"/>
      <c r="E23" s="56"/>
      <c r="F23" s="59"/>
      <c r="G23" s="67"/>
      <c r="H23" s="64"/>
      <c r="I23" s="62"/>
      <c r="J23" s="63"/>
      <c r="K23" s="63"/>
      <c r="L23" s="63"/>
      <c r="M23" s="63"/>
    </row>
    <row r="24" spans="1:13" x14ac:dyDescent="0.2">
      <c r="A24" s="56"/>
      <c r="B24" s="66"/>
      <c r="C24" s="58"/>
      <c r="D24" s="56"/>
      <c r="E24" s="56"/>
      <c r="F24" s="59"/>
      <c r="G24" s="67"/>
      <c r="H24" s="64"/>
      <c r="I24" s="62"/>
      <c r="J24" s="63"/>
      <c r="K24" s="63"/>
      <c r="L24" s="63"/>
      <c r="M24" s="63"/>
    </row>
    <row r="25" spans="1:13" ht="12" customHeight="1" x14ac:dyDescent="0.2">
      <c r="A25" s="56"/>
      <c r="B25" s="66"/>
      <c r="C25" s="56"/>
      <c r="D25" s="56"/>
      <c r="E25" s="56"/>
      <c r="F25" s="59"/>
      <c r="G25" s="67"/>
      <c r="H25" s="64"/>
      <c r="I25" s="62"/>
      <c r="J25" s="63"/>
      <c r="K25" s="63"/>
      <c r="L25" s="63"/>
      <c r="M25" s="63"/>
    </row>
    <row r="26" spans="1:13" ht="15" customHeight="1" x14ac:dyDescent="0.2">
      <c r="A26" s="56"/>
      <c r="B26" s="66"/>
      <c r="C26" s="56"/>
      <c r="D26" s="56"/>
      <c r="E26" s="56"/>
      <c r="F26" s="59"/>
      <c r="G26" s="65"/>
      <c r="H26" s="64"/>
      <c r="I26" s="62"/>
      <c r="J26" s="63"/>
      <c r="K26" s="63"/>
      <c r="L26" s="63"/>
      <c r="M26" s="63"/>
    </row>
    <row r="27" spans="1:13" x14ac:dyDescent="0.2">
      <c r="A27" s="56"/>
      <c r="B27" s="68"/>
      <c r="C27" s="56"/>
      <c r="D27" s="56"/>
      <c r="E27" s="56"/>
      <c r="F27" s="59"/>
      <c r="G27" s="67"/>
      <c r="H27" s="64"/>
      <c r="I27" s="62"/>
      <c r="J27" s="63"/>
      <c r="K27" s="63"/>
      <c r="L27" s="63"/>
      <c r="M27" s="63"/>
    </row>
    <row r="35" spans="2:13" x14ac:dyDescent="0.2">
      <c r="B35" s="69"/>
      <c r="C35" s="70"/>
      <c r="D35" s="70"/>
    </row>
    <row r="36" spans="2:13" ht="14.25" customHeight="1" x14ac:dyDescent="0.2">
      <c r="B36" s="70"/>
      <c r="C36" s="70"/>
      <c r="D36" s="70"/>
    </row>
    <row r="37" spans="2:13" ht="16.5" customHeight="1" x14ac:dyDescent="0.2">
      <c r="F37" s="71"/>
      <c r="G37" s="72"/>
      <c r="H37" s="73"/>
      <c r="I37" s="74"/>
      <c r="J37" s="75"/>
      <c r="K37" s="75"/>
      <c r="L37" s="75"/>
      <c r="M37" s="75"/>
    </row>
    <row r="38" spans="2:13" ht="12.75" customHeight="1" x14ac:dyDescent="0.2">
      <c r="F38" s="71"/>
      <c r="G38" s="72"/>
      <c r="H38" s="73"/>
      <c r="I38" s="74"/>
      <c r="J38" s="75"/>
      <c r="K38" s="75"/>
      <c r="L38" s="75"/>
      <c r="M38" s="75"/>
    </row>
    <row r="39" spans="2:13" ht="14.25" customHeight="1" x14ac:dyDescent="0.2">
      <c r="F39" s="71"/>
      <c r="G39" s="72"/>
      <c r="H39" s="73"/>
      <c r="I39" s="74"/>
      <c r="J39" s="75"/>
      <c r="K39" s="75"/>
      <c r="L39" s="75"/>
      <c r="M39" s="75"/>
    </row>
    <row r="41" spans="2:13" ht="13.5" customHeight="1" x14ac:dyDescent="0.2">
      <c r="B41" s="76"/>
      <c r="C41" s="77"/>
      <c r="D41" s="77"/>
    </row>
    <row r="42" spans="2:13" x14ac:dyDescent="0.2">
      <c r="B42" s="78"/>
      <c r="C42" s="70"/>
      <c r="D42" s="70"/>
      <c r="M42" s="43"/>
    </row>
    <row r="43" spans="2:13" ht="15" customHeight="1" x14ac:dyDescent="0.2">
      <c r="B43" s="70"/>
      <c r="C43" s="70"/>
      <c r="D43" s="70"/>
    </row>
    <row r="44" spans="2:13" x14ac:dyDescent="0.2">
      <c r="B44" s="70"/>
      <c r="C44" s="70"/>
      <c r="D44" s="70"/>
    </row>
    <row r="45" spans="2:13" ht="12.75" customHeight="1" x14ac:dyDescent="0.2">
      <c r="B45" s="70"/>
      <c r="C45" s="70"/>
      <c r="D45" s="70"/>
    </row>
    <row r="46" spans="2:13" ht="13.5" customHeight="1" x14ac:dyDescent="0.2">
      <c r="B46" s="78"/>
      <c r="C46" s="70"/>
      <c r="D46" s="70"/>
    </row>
  </sheetData>
  <mergeCells count="4">
    <mergeCell ref="E10:I10"/>
    <mergeCell ref="E11:I11"/>
    <mergeCell ref="K17:M17"/>
    <mergeCell ref="K18:M18"/>
  </mergeCells>
  <printOptions horizontalCentered="1"/>
  <pageMargins left="0.19685039370078702" right="0.19685039370078702" top="0.19685039370078705" bottom="0.19685039370078705" header="0.11811023622047202" footer="0.11811023622047202"/>
  <pageSetup paperSize="9" scale="87" fitToWidth="0" fitToHeight="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30"/>
  <sheetViews>
    <sheetView topLeftCell="A13" workbookViewId="0">
      <selection activeCell="B29" sqref="B29"/>
    </sheetView>
  </sheetViews>
  <sheetFormatPr defaultRowHeight="12.75" x14ac:dyDescent="0.2"/>
  <cols>
    <col min="1" max="1" width="7" customWidth="1"/>
    <col min="2" max="2" width="59" customWidth="1"/>
    <col min="3" max="3" width="12.28515625" customWidth="1"/>
    <col min="4" max="9" width="9.28515625" bestFit="1" customWidth="1"/>
    <col min="10" max="10" width="16.85546875" customWidth="1"/>
    <col min="11" max="11" width="11.28515625" bestFit="1" customWidth="1"/>
    <col min="12" max="12" width="10.42578125" bestFit="1" customWidth="1"/>
    <col min="13" max="13" width="11.28515625" bestFit="1" customWidth="1"/>
    <col min="14" max="14" width="9.140625" customWidth="1"/>
  </cols>
  <sheetData>
    <row r="1" spans="1:13" x14ac:dyDescent="0.2">
      <c r="L1" s="1" t="s">
        <v>1</v>
      </c>
    </row>
    <row r="2" spans="1:13" x14ac:dyDescent="0.2">
      <c r="B2" s="1" t="s">
        <v>121</v>
      </c>
    </row>
    <row r="3" spans="1:13" ht="13.5" thickBot="1" x14ac:dyDescent="0.25">
      <c r="B3" s="113"/>
      <c r="L3" s="1" t="s">
        <v>3</v>
      </c>
    </row>
    <row r="4" spans="1:13" ht="31.5" x14ac:dyDescent="0.2">
      <c r="A4" s="79" t="s">
        <v>4</v>
      </c>
      <c r="B4" s="4" t="s">
        <v>5</v>
      </c>
      <c r="C4" s="4" t="s">
        <v>6</v>
      </c>
      <c r="D4" s="4" t="s">
        <v>7</v>
      </c>
      <c r="E4" s="4" t="s">
        <v>8</v>
      </c>
      <c r="F4" s="4" t="s">
        <v>9</v>
      </c>
      <c r="G4" s="4" t="s">
        <v>10</v>
      </c>
      <c r="H4" s="4" t="s">
        <v>11</v>
      </c>
      <c r="I4" s="4" t="s">
        <v>12</v>
      </c>
      <c r="J4" s="4" t="s">
        <v>13</v>
      </c>
      <c r="K4" s="4" t="s">
        <v>14</v>
      </c>
      <c r="L4" s="4" t="s">
        <v>15</v>
      </c>
      <c r="M4" s="80" t="s">
        <v>16</v>
      </c>
    </row>
    <row r="5" spans="1:13" x14ac:dyDescent="0.2">
      <c r="A5" s="81">
        <v>1</v>
      </c>
      <c r="B5" s="82">
        <v>2</v>
      </c>
      <c r="C5" s="82">
        <v>3</v>
      </c>
      <c r="D5" s="82">
        <v>4</v>
      </c>
      <c r="E5" s="82">
        <v>5</v>
      </c>
      <c r="F5" s="82">
        <v>6</v>
      </c>
      <c r="G5" s="82">
        <v>7</v>
      </c>
      <c r="H5" s="82">
        <v>8</v>
      </c>
      <c r="I5" s="82">
        <v>9</v>
      </c>
      <c r="J5" s="82">
        <v>10</v>
      </c>
      <c r="K5" s="82">
        <v>11</v>
      </c>
      <c r="L5" s="82">
        <v>12</v>
      </c>
      <c r="M5" s="83">
        <v>13</v>
      </c>
    </row>
    <row r="6" spans="1:13" ht="22.5" customHeight="1" thickBot="1" x14ac:dyDescent="0.25">
      <c r="A6" s="9"/>
      <c r="B6" s="10"/>
      <c r="C6" s="10"/>
      <c r="D6" s="11"/>
      <c r="E6" s="10"/>
      <c r="F6" s="10"/>
      <c r="G6" s="10"/>
      <c r="H6" s="10"/>
      <c r="I6" s="10"/>
      <c r="J6" s="12" t="s">
        <v>17</v>
      </c>
      <c r="K6" s="12" t="s">
        <v>18</v>
      </c>
      <c r="L6" s="12" t="s">
        <v>19</v>
      </c>
      <c r="M6" s="13" t="s">
        <v>20</v>
      </c>
    </row>
    <row r="7" spans="1:13" ht="78.75" customHeight="1" x14ac:dyDescent="0.2">
      <c r="A7" s="119" t="s">
        <v>21</v>
      </c>
      <c r="B7" s="334" t="s">
        <v>158</v>
      </c>
      <c r="C7" s="206"/>
      <c r="D7" s="206"/>
      <c r="E7" s="206"/>
      <c r="F7" s="227" t="s">
        <v>22</v>
      </c>
      <c r="G7" s="227">
        <v>15</v>
      </c>
      <c r="H7" s="228"/>
      <c r="I7" s="229"/>
      <c r="J7" s="230">
        <f t="shared" ref="J7:J21" si="0">H7*I7+H7</f>
        <v>0</v>
      </c>
      <c r="K7" s="231">
        <f t="shared" ref="K7:K21" si="1">G7*H7</f>
        <v>0</v>
      </c>
      <c r="L7" s="230">
        <f t="shared" ref="L7:L21" si="2">K7*I7</f>
        <v>0</v>
      </c>
      <c r="M7" s="232">
        <f t="shared" ref="M7:M21" si="3">SUM(K7:L7)</f>
        <v>0</v>
      </c>
    </row>
    <row r="8" spans="1:13" ht="90.75" customHeight="1" x14ac:dyDescent="0.2">
      <c r="A8" s="146" t="s">
        <v>23</v>
      </c>
      <c r="B8" s="335" t="s">
        <v>159</v>
      </c>
      <c r="C8" s="234"/>
      <c r="D8" s="234"/>
      <c r="E8" s="234"/>
      <c r="F8" s="235" t="s">
        <v>22</v>
      </c>
      <c r="G8" s="236">
        <v>1</v>
      </c>
      <c r="H8" s="237"/>
      <c r="I8" s="238"/>
      <c r="J8" s="239">
        <f t="shared" si="0"/>
        <v>0</v>
      </c>
      <c r="K8" s="240">
        <f t="shared" si="1"/>
        <v>0</v>
      </c>
      <c r="L8" s="239">
        <f t="shared" si="2"/>
        <v>0</v>
      </c>
      <c r="M8" s="241">
        <f t="shared" si="3"/>
        <v>0</v>
      </c>
    </row>
    <row r="9" spans="1:13" ht="15.75" customHeight="1" x14ac:dyDescent="0.2">
      <c r="A9" s="146" t="s">
        <v>35</v>
      </c>
      <c r="B9" s="335" t="s">
        <v>122</v>
      </c>
      <c r="C9" s="234"/>
      <c r="D9" s="234"/>
      <c r="E9" s="234"/>
      <c r="F9" s="235" t="s">
        <v>22</v>
      </c>
      <c r="G9" s="236">
        <v>2</v>
      </c>
      <c r="H9" s="237"/>
      <c r="I9" s="238"/>
      <c r="J9" s="239">
        <f t="shared" si="0"/>
        <v>0</v>
      </c>
      <c r="K9" s="240">
        <f t="shared" si="1"/>
        <v>0</v>
      </c>
      <c r="L9" s="239">
        <f t="shared" si="2"/>
        <v>0</v>
      </c>
      <c r="M9" s="241">
        <f t="shared" si="3"/>
        <v>0</v>
      </c>
    </row>
    <row r="10" spans="1:13" ht="81" customHeight="1" x14ac:dyDescent="0.2">
      <c r="A10" s="146" t="s">
        <v>45</v>
      </c>
      <c r="B10" s="335" t="s">
        <v>153</v>
      </c>
      <c r="C10" s="234"/>
      <c r="D10" s="234"/>
      <c r="E10" s="234"/>
      <c r="F10" s="235" t="s">
        <v>22</v>
      </c>
      <c r="G10" s="236">
        <v>1</v>
      </c>
      <c r="H10" s="237"/>
      <c r="I10" s="238"/>
      <c r="J10" s="239">
        <f t="shared" si="0"/>
        <v>0</v>
      </c>
      <c r="K10" s="240">
        <f t="shared" si="1"/>
        <v>0</v>
      </c>
      <c r="L10" s="239">
        <f t="shared" si="2"/>
        <v>0</v>
      </c>
      <c r="M10" s="241">
        <f t="shared" si="3"/>
        <v>0</v>
      </c>
    </row>
    <row r="11" spans="1:13" ht="71.25" customHeight="1" x14ac:dyDescent="0.2">
      <c r="A11" s="146" t="s">
        <v>47</v>
      </c>
      <c r="B11" s="335" t="s">
        <v>154</v>
      </c>
      <c r="C11" s="234"/>
      <c r="D11" s="234"/>
      <c r="E11" s="234"/>
      <c r="F11" s="235" t="s">
        <v>22</v>
      </c>
      <c r="G11" s="236">
        <v>15</v>
      </c>
      <c r="H11" s="237"/>
      <c r="I11" s="238"/>
      <c r="J11" s="239">
        <f t="shared" si="0"/>
        <v>0</v>
      </c>
      <c r="K11" s="240">
        <f t="shared" si="1"/>
        <v>0</v>
      </c>
      <c r="L11" s="239">
        <f t="shared" si="2"/>
        <v>0</v>
      </c>
      <c r="M11" s="241">
        <f t="shared" si="3"/>
        <v>0</v>
      </c>
    </row>
    <row r="12" spans="1:13" ht="39.75" customHeight="1" x14ac:dyDescent="0.2">
      <c r="A12" s="146" t="s">
        <v>53</v>
      </c>
      <c r="B12" s="335" t="s">
        <v>155</v>
      </c>
      <c r="C12" s="234"/>
      <c r="D12" s="234"/>
      <c r="E12" s="234"/>
      <c r="F12" s="235" t="s">
        <v>22</v>
      </c>
      <c r="G12" s="236">
        <v>1</v>
      </c>
      <c r="H12" s="237"/>
      <c r="I12" s="238"/>
      <c r="J12" s="239">
        <f t="shared" si="0"/>
        <v>0</v>
      </c>
      <c r="K12" s="240">
        <f t="shared" si="1"/>
        <v>0</v>
      </c>
      <c r="L12" s="239">
        <f t="shared" si="2"/>
        <v>0</v>
      </c>
      <c r="M12" s="241">
        <f t="shared" si="3"/>
        <v>0</v>
      </c>
    </row>
    <row r="13" spans="1:13" ht="42" customHeight="1" x14ac:dyDescent="0.2">
      <c r="A13" s="146" t="s">
        <v>55</v>
      </c>
      <c r="B13" s="335" t="s">
        <v>139</v>
      </c>
      <c r="C13" s="234"/>
      <c r="D13" s="234"/>
      <c r="E13" s="234"/>
      <c r="F13" s="235" t="s">
        <v>22</v>
      </c>
      <c r="G13" s="236">
        <v>1</v>
      </c>
      <c r="H13" s="237"/>
      <c r="I13" s="337"/>
      <c r="J13" s="239">
        <f t="shared" si="0"/>
        <v>0</v>
      </c>
      <c r="K13" s="240">
        <f t="shared" si="1"/>
        <v>0</v>
      </c>
      <c r="L13" s="239">
        <f t="shared" si="2"/>
        <v>0</v>
      </c>
      <c r="M13" s="241">
        <f t="shared" si="3"/>
        <v>0</v>
      </c>
    </row>
    <row r="14" spans="1:13" ht="30" customHeight="1" x14ac:dyDescent="0.2">
      <c r="A14" s="146" t="s">
        <v>56</v>
      </c>
      <c r="B14" s="335" t="s">
        <v>123</v>
      </c>
      <c r="C14" s="234"/>
      <c r="D14" s="234"/>
      <c r="E14" s="234"/>
      <c r="F14" s="235" t="s">
        <v>22</v>
      </c>
      <c r="G14" s="236">
        <v>1</v>
      </c>
      <c r="H14" s="237"/>
      <c r="I14" s="238"/>
      <c r="J14" s="239">
        <f t="shared" si="0"/>
        <v>0</v>
      </c>
      <c r="K14" s="240">
        <f t="shared" si="1"/>
        <v>0</v>
      </c>
      <c r="L14" s="239">
        <f t="shared" si="2"/>
        <v>0</v>
      </c>
      <c r="M14" s="241">
        <f t="shared" si="3"/>
        <v>0</v>
      </c>
    </row>
    <row r="15" spans="1:13" ht="30.75" customHeight="1" x14ac:dyDescent="0.2">
      <c r="A15" s="146" t="s">
        <v>112</v>
      </c>
      <c r="B15" s="335" t="s">
        <v>124</v>
      </c>
      <c r="C15" s="234"/>
      <c r="D15" s="234"/>
      <c r="E15" s="234"/>
      <c r="F15" s="235" t="s">
        <v>22</v>
      </c>
      <c r="G15" s="236">
        <v>1</v>
      </c>
      <c r="H15" s="237"/>
      <c r="I15" s="238"/>
      <c r="J15" s="239">
        <f t="shared" si="0"/>
        <v>0</v>
      </c>
      <c r="K15" s="240">
        <f t="shared" si="1"/>
        <v>0</v>
      </c>
      <c r="L15" s="239">
        <f t="shared" si="2"/>
        <v>0</v>
      </c>
      <c r="M15" s="241">
        <f t="shared" si="3"/>
        <v>0</v>
      </c>
    </row>
    <row r="16" spans="1:13" ht="43.5" customHeight="1" x14ac:dyDescent="0.2">
      <c r="A16" s="146" t="s">
        <v>114</v>
      </c>
      <c r="B16" s="335" t="s">
        <v>140</v>
      </c>
      <c r="C16" s="234"/>
      <c r="D16" s="234"/>
      <c r="E16" s="234"/>
      <c r="F16" s="235" t="s">
        <v>22</v>
      </c>
      <c r="G16" s="236">
        <v>1</v>
      </c>
      <c r="H16" s="237"/>
      <c r="I16" s="238"/>
      <c r="J16" s="239">
        <f t="shared" si="0"/>
        <v>0</v>
      </c>
      <c r="K16" s="240">
        <f t="shared" si="1"/>
        <v>0</v>
      </c>
      <c r="L16" s="239">
        <f t="shared" si="2"/>
        <v>0</v>
      </c>
      <c r="M16" s="241">
        <f t="shared" si="3"/>
        <v>0</v>
      </c>
    </row>
    <row r="17" spans="1:13" ht="41.25" customHeight="1" x14ac:dyDescent="0.2">
      <c r="A17" s="146" t="s">
        <v>116</v>
      </c>
      <c r="B17" s="335" t="s">
        <v>125</v>
      </c>
      <c r="C17" s="234"/>
      <c r="D17" s="234"/>
      <c r="E17" s="234"/>
      <c r="F17" s="235" t="s">
        <v>22</v>
      </c>
      <c r="G17" s="236">
        <v>1</v>
      </c>
      <c r="H17" s="237"/>
      <c r="I17" s="238"/>
      <c r="J17" s="239">
        <f t="shared" si="0"/>
        <v>0</v>
      </c>
      <c r="K17" s="240">
        <f t="shared" si="1"/>
        <v>0</v>
      </c>
      <c r="L17" s="239">
        <f t="shared" si="2"/>
        <v>0</v>
      </c>
      <c r="M17" s="241">
        <f t="shared" si="3"/>
        <v>0</v>
      </c>
    </row>
    <row r="18" spans="1:13" ht="27.75" customHeight="1" x14ac:dyDescent="0.2">
      <c r="A18" s="146" t="s">
        <v>118</v>
      </c>
      <c r="B18" s="335" t="s">
        <v>156</v>
      </c>
      <c r="C18" s="234"/>
      <c r="D18" s="234"/>
      <c r="E18" s="234"/>
      <c r="F18" s="235" t="s">
        <v>22</v>
      </c>
      <c r="G18" s="236">
        <v>1</v>
      </c>
      <c r="H18" s="237"/>
      <c r="I18" s="238"/>
      <c r="J18" s="239">
        <f t="shared" si="0"/>
        <v>0</v>
      </c>
      <c r="K18" s="240">
        <f t="shared" si="1"/>
        <v>0</v>
      </c>
      <c r="L18" s="239">
        <f t="shared" si="2"/>
        <v>0</v>
      </c>
      <c r="M18" s="241">
        <f t="shared" si="3"/>
        <v>0</v>
      </c>
    </row>
    <row r="19" spans="1:13" ht="30" customHeight="1" x14ac:dyDescent="0.2">
      <c r="A19" s="146" t="s">
        <v>126</v>
      </c>
      <c r="B19" s="335" t="s">
        <v>128</v>
      </c>
      <c r="C19" s="234"/>
      <c r="D19" s="234"/>
      <c r="E19" s="234"/>
      <c r="F19" s="235" t="s">
        <v>22</v>
      </c>
      <c r="G19" s="236">
        <v>1</v>
      </c>
      <c r="H19" s="237"/>
      <c r="I19" s="238"/>
      <c r="J19" s="239">
        <f t="shared" si="0"/>
        <v>0</v>
      </c>
      <c r="K19" s="240">
        <f t="shared" si="1"/>
        <v>0</v>
      </c>
      <c r="L19" s="239">
        <f t="shared" si="2"/>
        <v>0</v>
      </c>
      <c r="M19" s="241">
        <f t="shared" si="3"/>
        <v>0</v>
      </c>
    </row>
    <row r="20" spans="1:13" ht="31.5" customHeight="1" x14ac:dyDescent="0.2">
      <c r="A20" s="146" t="s">
        <v>127</v>
      </c>
      <c r="B20" s="335" t="s">
        <v>157</v>
      </c>
      <c r="C20" s="234"/>
      <c r="D20" s="234"/>
      <c r="E20" s="234"/>
      <c r="F20" s="235" t="s">
        <v>22</v>
      </c>
      <c r="G20" s="236">
        <v>1</v>
      </c>
      <c r="H20" s="237"/>
      <c r="I20" s="238"/>
      <c r="J20" s="239">
        <f t="shared" si="0"/>
        <v>0</v>
      </c>
      <c r="K20" s="240">
        <f t="shared" si="1"/>
        <v>0</v>
      </c>
      <c r="L20" s="239">
        <f t="shared" si="2"/>
        <v>0</v>
      </c>
      <c r="M20" s="241">
        <f t="shared" si="3"/>
        <v>0</v>
      </c>
    </row>
    <row r="21" spans="1:13" ht="53.25" customHeight="1" thickBot="1" x14ac:dyDescent="0.25">
      <c r="A21" s="139" t="s">
        <v>129</v>
      </c>
      <c r="B21" s="336" t="s">
        <v>130</v>
      </c>
      <c r="C21" s="244"/>
      <c r="D21" s="244"/>
      <c r="E21" s="244"/>
      <c r="F21" s="245" t="s">
        <v>22</v>
      </c>
      <c r="G21" s="246">
        <v>30</v>
      </c>
      <c r="H21" s="247"/>
      <c r="I21" s="248"/>
      <c r="J21" s="249">
        <f t="shared" si="0"/>
        <v>0</v>
      </c>
      <c r="K21" s="250">
        <f t="shared" si="1"/>
        <v>0</v>
      </c>
      <c r="L21" s="249">
        <f t="shared" si="2"/>
        <v>0</v>
      </c>
      <c r="M21" s="251">
        <f t="shared" si="3"/>
        <v>0</v>
      </c>
    </row>
    <row r="22" spans="1:13" ht="13.5" thickBot="1" x14ac:dyDescent="0.25">
      <c r="J22" s="252" t="s">
        <v>24</v>
      </c>
      <c r="K22" s="253">
        <f>SUM(K7:K21)</f>
        <v>0</v>
      </c>
      <c r="L22" s="254">
        <f>SUM(L7:L21)</f>
        <v>0</v>
      </c>
      <c r="M22" s="253">
        <f>SUM(M7:M21)</f>
        <v>0</v>
      </c>
    </row>
    <row r="23" spans="1:13" ht="13.5" thickBot="1" x14ac:dyDescent="0.25">
      <c r="A23" s="38" t="s">
        <v>25</v>
      </c>
      <c r="B23" s="255"/>
      <c r="C23" s="256">
        <f>K22</f>
        <v>0</v>
      </c>
      <c r="D23" s="257" t="s">
        <v>26</v>
      </c>
      <c r="E23" s="338"/>
      <c r="F23" s="338"/>
      <c r="G23" s="338"/>
      <c r="H23" s="338"/>
      <c r="I23" s="338"/>
      <c r="J23" s="258"/>
      <c r="K23" s="258"/>
      <c r="L23" s="258"/>
      <c r="M23" s="258"/>
    </row>
    <row r="24" spans="1:13" ht="13.5" thickBot="1" x14ac:dyDescent="0.25">
      <c r="A24" s="44" t="s">
        <v>27</v>
      </c>
      <c r="B24" s="259"/>
      <c r="C24" s="260">
        <f>M22</f>
        <v>0</v>
      </c>
      <c r="D24" s="261" t="s">
        <v>26</v>
      </c>
      <c r="E24" s="338"/>
      <c r="F24" s="338"/>
      <c r="G24" s="338"/>
      <c r="H24" s="338"/>
      <c r="I24" s="338"/>
      <c r="J24" s="258"/>
      <c r="K24" s="258"/>
      <c r="L24" s="258"/>
      <c r="M24" s="258"/>
    </row>
    <row r="25" spans="1:13" x14ac:dyDescent="0.2">
      <c r="A25" s="48" t="s">
        <v>28</v>
      </c>
      <c r="B25" s="262"/>
      <c r="C25" s="263"/>
      <c r="D25" s="264"/>
      <c r="E25" s="265"/>
      <c r="F25" s="265"/>
      <c r="G25" s="265"/>
      <c r="H25" s="266"/>
      <c r="I25" s="267"/>
      <c r="J25" s="258"/>
      <c r="K25" s="258"/>
      <c r="L25" s="258"/>
      <c r="M25" s="258"/>
    </row>
    <row r="26" spans="1:13" x14ac:dyDescent="0.2">
      <c r="B26" s="258"/>
      <c r="C26" s="258"/>
      <c r="D26" s="258"/>
      <c r="E26" s="258"/>
      <c r="F26" s="258"/>
      <c r="G26" s="258"/>
      <c r="H26" s="258"/>
      <c r="I26" s="258"/>
      <c r="J26" s="258"/>
      <c r="K26" s="258"/>
      <c r="L26" s="258"/>
      <c r="M26" s="258"/>
    </row>
    <row r="27" spans="1:13" x14ac:dyDescent="0.2">
      <c r="A27" s="55" t="s">
        <v>120</v>
      </c>
      <c r="B27" s="258"/>
      <c r="C27" s="258"/>
      <c r="D27" s="258"/>
      <c r="E27" s="258"/>
      <c r="F27" s="258"/>
      <c r="G27" s="258"/>
      <c r="H27" s="258"/>
      <c r="I27" s="258"/>
      <c r="J27" s="258"/>
      <c r="K27" s="258"/>
      <c r="L27" s="258"/>
      <c r="M27" s="258"/>
    </row>
    <row r="28" spans="1:13" ht="27" customHeight="1" x14ac:dyDescent="0.2">
      <c r="B28" s="350" t="s">
        <v>50</v>
      </c>
      <c r="C28" s="350"/>
      <c r="D28" s="350"/>
      <c r="E28" s="350"/>
      <c r="F28" s="350"/>
      <c r="G28" s="350"/>
      <c r="H28" s="350"/>
      <c r="I28" s="350"/>
      <c r="J28" s="350"/>
      <c r="K28" s="350"/>
      <c r="L28" s="350"/>
      <c r="M28" s="350"/>
    </row>
    <row r="29" spans="1:13" x14ac:dyDescent="0.2">
      <c r="B29" s="258"/>
      <c r="C29" s="258"/>
      <c r="D29" s="258"/>
      <c r="E29" s="258"/>
      <c r="F29" s="258"/>
      <c r="G29" s="258"/>
      <c r="H29" s="258"/>
      <c r="I29" s="258"/>
      <c r="J29" s="258"/>
      <c r="K29" s="339" t="s">
        <v>30</v>
      </c>
      <c r="L29" s="339"/>
      <c r="M29" s="339"/>
    </row>
    <row r="30" spans="1:13" x14ac:dyDescent="0.2">
      <c r="B30" s="258"/>
      <c r="C30" s="258"/>
      <c r="D30" s="258"/>
      <c r="E30" s="258"/>
      <c r="F30" s="258"/>
      <c r="G30" s="258"/>
      <c r="H30" s="258"/>
      <c r="I30" s="258"/>
      <c r="J30" s="349" t="s">
        <v>31</v>
      </c>
      <c r="K30" s="349"/>
      <c r="L30" s="349"/>
      <c r="M30" s="349"/>
    </row>
  </sheetData>
  <mergeCells count="5">
    <mergeCell ref="E23:I23"/>
    <mergeCell ref="E24:I24"/>
    <mergeCell ref="B28:M28"/>
    <mergeCell ref="K29:M29"/>
    <mergeCell ref="J30:M30"/>
  </mergeCells>
  <phoneticPr fontId="32" type="noConversion"/>
  <pageMargins left="0.70000000000000007" right="0.70000000000000007" top="0.75" bottom="0.75" header="0.30000000000000004" footer="0.30000000000000004"/>
  <pageSetup paperSize="9" scale="72" fitToWidth="0"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FCBA7-EE2C-487F-9E3E-F71260F18C38}">
  <dimension ref="A1:M17"/>
  <sheetViews>
    <sheetView tabSelected="1" zoomScaleNormal="100" workbookViewId="0">
      <selection activeCell="G27" sqref="G27"/>
    </sheetView>
  </sheetViews>
  <sheetFormatPr defaultRowHeight="12.75" x14ac:dyDescent="0.2"/>
  <cols>
    <col min="1" max="1" width="9.140625" style="268"/>
    <col min="2" max="2" width="53.85546875" style="268" bestFit="1" customWidth="1"/>
    <col min="3" max="3" width="9.140625" style="268"/>
    <col min="4" max="4" width="13.28515625" style="268" customWidth="1"/>
    <col min="5" max="9" width="9.140625" style="268"/>
    <col min="10" max="10" width="14.5703125" style="268" customWidth="1"/>
    <col min="11" max="11" width="10.5703125" style="268" customWidth="1"/>
    <col min="12" max="12" width="9.5703125" style="268" bestFit="1" customWidth="1"/>
    <col min="13" max="13" width="10.5703125" style="268" customWidth="1"/>
    <col min="14" max="16384" width="9.140625" style="268"/>
  </cols>
  <sheetData>
    <row r="1" spans="1:13" x14ac:dyDescent="0.2">
      <c r="A1" s="202"/>
      <c r="B1" s="202"/>
      <c r="C1" s="202"/>
      <c r="D1" s="202"/>
      <c r="E1" s="202"/>
      <c r="F1" s="202"/>
      <c r="G1" s="202"/>
      <c r="H1" s="202"/>
      <c r="I1" s="202"/>
      <c r="J1" s="202"/>
      <c r="K1" s="202"/>
      <c r="L1" s="202"/>
      <c r="M1" s="202"/>
    </row>
    <row r="2" spans="1:13" x14ac:dyDescent="0.2">
      <c r="B2" s="1" t="s">
        <v>131</v>
      </c>
      <c r="D2" s="1" t="s">
        <v>1</v>
      </c>
      <c r="L2" s="1" t="s">
        <v>3</v>
      </c>
    </row>
    <row r="3" spans="1:13" ht="13.5" thickBot="1" x14ac:dyDescent="0.25">
      <c r="B3" s="1"/>
    </row>
    <row r="4" spans="1:13" ht="31.5" x14ac:dyDescent="0.2">
      <c r="A4" s="79" t="s">
        <v>4</v>
      </c>
      <c r="B4" s="4" t="s">
        <v>5</v>
      </c>
      <c r="C4" s="4" t="s">
        <v>6</v>
      </c>
      <c r="D4" s="4" t="s">
        <v>7</v>
      </c>
      <c r="E4" s="4" t="s">
        <v>8</v>
      </c>
      <c r="F4" s="4" t="s">
        <v>9</v>
      </c>
      <c r="G4" s="4" t="s">
        <v>10</v>
      </c>
      <c r="H4" s="4" t="s">
        <v>11</v>
      </c>
      <c r="I4" s="4" t="s">
        <v>12</v>
      </c>
      <c r="J4" s="4" t="s">
        <v>13</v>
      </c>
      <c r="K4" s="4" t="s">
        <v>14</v>
      </c>
      <c r="L4" s="4" t="s">
        <v>15</v>
      </c>
      <c r="M4" s="80" t="s">
        <v>16</v>
      </c>
    </row>
    <row r="5" spans="1:13" x14ac:dyDescent="0.2">
      <c r="A5" s="81">
        <v>1</v>
      </c>
      <c r="B5" s="82">
        <v>2</v>
      </c>
      <c r="C5" s="82">
        <v>3</v>
      </c>
      <c r="D5" s="82">
        <v>4</v>
      </c>
      <c r="E5" s="82">
        <v>5</v>
      </c>
      <c r="F5" s="82">
        <v>6</v>
      </c>
      <c r="G5" s="82">
        <v>7</v>
      </c>
      <c r="H5" s="82">
        <v>8</v>
      </c>
      <c r="I5" s="82">
        <v>9</v>
      </c>
      <c r="J5" s="82">
        <v>10</v>
      </c>
      <c r="K5" s="82">
        <v>11</v>
      </c>
      <c r="L5" s="82">
        <v>12</v>
      </c>
      <c r="M5" s="83">
        <v>13</v>
      </c>
    </row>
    <row r="6" spans="1:13" ht="22.5" customHeight="1" thickBot="1" x14ac:dyDescent="0.25">
      <c r="A6" s="9"/>
      <c r="B6" s="10"/>
      <c r="C6" s="10"/>
      <c r="D6" s="11"/>
      <c r="E6" s="10"/>
      <c r="F6" s="10"/>
      <c r="G6" s="10"/>
      <c r="H6" s="10"/>
      <c r="I6" s="10"/>
      <c r="J6" s="12" t="s">
        <v>17</v>
      </c>
      <c r="K6" s="12" t="s">
        <v>18</v>
      </c>
      <c r="L6" s="12" t="s">
        <v>19</v>
      </c>
      <c r="M6" s="13" t="s">
        <v>20</v>
      </c>
    </row>
    <row r="7" spans="1:13" ht="70.5" customHeight="1" thickBot="1" x14ac:dyDescent="0.25">
      <c r="A7" s="309" t="s">
        <v>21</v>
      </c>
      <c r="B7" s="271" t="s">
        <v>71</v>
      </c>
      <c r="C7" s="272"/>
      <c r="D7" s="272"/>
      <c r="E7" s="272"/>
      <c r="F7" s="273" t="s">
        <v>22</v>
      </c>
      <c r="G7" s="274">
        <v>10</v>
      </c>
      <c r="H7" s="275"/>
      <c r="I7" s="276"/>
      <c r="J7" s="277">
        <f>H7*I7+H7</f>
        <v>0</v>
      </c>
      <c r="K7" s="277">
        <f>G7*H7</f>
        <v>0</v>
      </c>
      <c r="L7" s="277">
        <f>K7*I7</f>
        <v>0</v>
      </c>
      <c r="M7" s="278">
        <f>SUM(K7:L7)</f>
        <v>0</v>
      </c>
    </row>
    <row r="8" spans="1:13" ht="13.5" thickBot="1" x14ac:dyDescent="0.25">
      <c r="A8" s="179"/>
      <c r="J8" s="198" t="s">
        <v>24</v>
      </c>
      <c r="K8" s="270">
        <f>SUM(K7:K7)</f>
        <v>0</v>
      </c>
      <c r="L8" s="270">
        <f>SUM(L7:L7)</f>
        <v>0</v>
      </c>
      <c r="M8" s="270">
        <f>SUM(M7:M7)</f>
        <v>0</v>
      </c>
    </row>
    <row r="9" spans="1:13" x14ac:dyDescent="0.2">
      <c r="A9" s="55" t="s">
        <v>132</v>
      </c>
    </row>
    <row r="10" spans="1:13" ht="34.5" customHeight="1" thickBot="1" x14ac:dyDescent="0.25">
      <c r="A10" s="351" t="s">
        <v>50</v>
      </c>
      <c r="B10" s="352"/>
      <c r="C10" s="352"/>
      <c r="D10" s="352"/>
      <c r="E10" s="352"/>
      <c r="F10" s="352"/>
      <c r="G10" s="352"/>
      <c r="H10" s="352"/>
      <c r="I10" s="352"/>
      <c r="J10" s="352"/>
      <c r="K10" s="352"/>
      <c r="L10" s="352"/>
      <c r="M10" s="352"/>
    </row>
    <row r="11" spans="1:13" ht="13.5" thickBot="1" x14ac:dyDescent="0.25">
      <c r="A11" s="179"/>
      <c r="B11" s="38" t="s">
        <v>25</v>
      </c>
      <c r="C11" s="181"/>
      <c r="D11" s="200">
        <f>K8</f>
        <v>0</v>
      </c>
      <c r="E11" s="182" t="s">
        <v>26</v>
      </c>
      <c r="F11" s="223"/>
      <c r="G11" s="223"/>
      <c r="H11" s="223"/>
      <c r="I11" s="223"/>
      <c r="J11" s="223"/>
    </row>
    <row r="12" spans="1:13" ht="13.5" thickBot="1" x14ac:dyDescent="0.25">
      <c r="A12" s="179"/>
      <c r="B12" s="38" t="s">
        <v>27</v>
      </c>
      <c r="C12" s="181"/>
      <c r="D12" s="201">
        <f>M8</f>
        <v>0</v>
      </c>
      <c r="E12" s="183" t="s">
        <v>26</v>
      </c>
      <c r="F12" s="224"/>
      <c r="G12" s="224"/>
      <c r="H12" s="224"/>
      <c r="I12" s="224"/>
      <c r="J12" s="224"/>
    </row>
    <row r="13" spans="1:13" x14ac:dyDescent="0.2">
      <c r="B13" s="48" t="s">
        <v>98</v>
      </c>
      <c r="D13" s="50"/>
      <c r="E13" s="51"/>
      <c r="F13" s="52"/>
      <c r="G13" s="52"/>
      <c r="H13" s="52"/>
      <c r="I13" s="53"/>
      <c r="J13" s="54"/>
    </row>
    <row r="14" spans="1:13" x14ac:dyDescent="0.2">
      <c r="A14" s="179"/>
    </row>
    <row r="15" spans="1:13" x14ac:dyDescent="0.2">
      <c r="A15" s="179"/>
      <c r="K15" s="347" t="s">
        <v>30</v>
      </c>
      <c r="L15" s="347"/>
      <c r="M15" s="347"/>
    </row>
    <row r="16" spans="1:13" ht="12.75" customHeight="1" x14ac:dyDescent="0.2">
      <c r="J16" s="1" t="s">
        <v>31</v>
      </c>
      <c r="K16" s="225"/>
      <c r="L16" s="225"/>
      <c r="M16" s="225"/>
    </row>
    <row r="17" spans="2:13" ht="12.75" customHeight="1" x14ac:dyDescent="0.2">
      <c r="B17" s="159"/>
      <c r="K17" s="225"/>
      <c r="L17" s="225"/>
      <c r="M17" s="225"/>
    </row>
  </sheetData>
  <mergeCells count="2">
    <mergeCell ref="K15:M15"/>
    <mergeCell ref="A10:M10"/>
  </mergeCells>
  <pageMargins left="0.7" right="0.7" top="0.75" bottom="0.75" header="0.3" footer="0.3"/>
  <pageSetup paperSize="9"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9"/>
  <sheetViews>
    <sheetView workbookViewId="0">
      <selection activeCell="G22" sqref="G22"/>
    </sheetView>
  </sheetViews>
  <sheetFormatPr defaultRowHeight="12.75" x14ac:dyDescent="0.2"/>
  <cols>
    <col min="1" max="1" width="5.140625" customWidth="1"/>
    <col min="2" max="2" width="52.42578125" customWidth="1"/>
    <col min="3" max="3" width="13.28515625" customWidth="1"/>
    <col min="4" max="4" width="9.28515625" customWidth="1"/>
    <col min="5" max="9" width="9.28515625" bestFit="1" customWidth="1"/>
    <col min="10" max="10" width="11.140625" customWidth="1"/>
    <col min="11" max="11" width="12.85546875" customWidth="1"/>
    <col min="12" max="12" width="11.5703125" customWidth="1"/>
    <col min="13" max="13" width="12.5703125" customWidth="1"/>
    <col min="14" max="14" width="9.140625" customWidth="1"/>
  </cols>
  <sheetData>
    <row r="1" spans="1:13" x14ac:dyDescent="0.2">
      <c r="L1" s="1" t="s">
        <v>1</v>
      </c>
    </row>
    <row r="2" spans="1:13" x14ac:dyDescent="0.2">
      <c r="B2" s="1" t="s">
        <v>32</v>
      </c>
    </row>
    <row r="3" spans="1:13" ht="13.5" thickBot="1" x14ac:dyDescent="0.25">
      <c r="L3" s="1" t="s">
        <v>3</v>
      </c>
    </row>
    <row r="4" spans="1:13" ht="31.5" x14ac:dyDescent="0.2">
      <c r="A4" s="79" t="s">
        <v>4</v>
      </c>
      <c r="B4" s="4" t="s">
        <v>5</v>
      </c>
      <c r="C4" s="4" t="s">
        <v>6</v>
      </c>
      <c r="D4" s="4" t="s">
        <v>7</v>
      </c>
      <c r="E4" s="4" t="s">
        <v>8</v>
      </c>
      <c r="F4" s="4" t="s">
        <v>9</v>
      </c>
      <c r="G4" s="4" t="s">
        <v>10</v>
      </c>
      <c r="H4" s="4" t="s">
        <v>11</v>
      </c>
      <c r="I4" s="4" t="s">
        <v>12</v>
      </c>
      <c r="J4" s="4" t="s">
        <v>13</v>
      </c>
      <c r="K4" s="4" t="s">
        <v>14</v>
      </c>
      <c r="L4" s="4" t="s">
        <v>15</v>
      </c>
      <c r="M4" s="80" t="s">
        <v>16</v>
      </c>
    </row>
    <row r="5" spans="1:13" x14ac:dyDescent="0.2">
      <c r="A5" s="81">
        <v>1</v>
      </c>
      <c r="B5" s="82">
        <v>2</v>
      </c>
      <c r="C5" s="82">
        <v>3</v>
      </c>
      <c r="D5" s="82">
        <v>4</v>
      </c>
      <c r="E5" s="82">
        <v>5</v>
      </c>
      <c r="F5" s="82">
        <v>6</v>
      </c>
      <c r="G5" s="82">
        <v>7</v>
      </c>
      <c r="H5" s="82">
        <v>8</v>
      </c>
      <c r="I5" s="82">
        <v>9</v>
      </c>
      <c r="J5" s="82">
        <v>10</v>
      </c>
      <c r="K5" s="82">
        <v>11</v>
      </c>
      <c r="L5" s="82">
        <v>12</v>
      </c>
      <c r="M5" s="83">
        <v>13</v>
      </c>
    </row>
    <row r="6" spans="1:13" ht="33.75" customHeight="1" thickBot="1" x14ac:dyDescent="0.25">
      <c r="A6" s="9"/>
      <c r="B6" s="10"/>
      <c r="C6" s="10"/>
      <c r="D6" s="11"/>
      <c r="E6" s="10"/>
      <c r="F6" s="10"/>
      <c r="G6" s="10"/>
      <c r="H6" s="10"/>
      <c r="I6" s="10"/>
      <c r="J6" s="12" t="s">
        <v>17</v>
      </c>
      <c r="K6" s="12" t="s">
        <v>18</v>
      </c>
      <c r="L6" s="12" t="s">
        <v>19</v>
      </c>
      <c r="M6" s="13" t="s">
        <v>20</v>
      </c>
    </row>
    <row r="7" spans="1:13" ht="60.75" customHeight="1" x14ac:dyDescent="0.2">
      <c r="A7" s="84" t="s">
        <v>21</v>
      </c>
      <c r="B7" s="85" t="s">
        <v>33</v>
      </c>
      <c r="C7" s="17"/>
      <c r="D7" s="17"/>
      <c r="E7" s="17"/>
      <c r="F7" s="86" t="s">
        <v>22</v>
      </c>
      <c r="G7" s="87">
        <v>90</v>
      </c>
      <c r="H7" s="88"/>
      <c r="I7" s="21"/>
      <c r="J7" s="89">
        <f>H7*I7+H7</f>
        <v>0</v>
      </c>
      <c r="K7" s="90">
        <f>G7*H7</f>
        <v>0</v>
      </c>
      <c r="L7" s="89">
        <f>K7*I7</f>
        <v>0</v>
      </c>
      <c r="M7" s="91">
        <f>SUM(K7:L7)</f>
        <v>0</v>
      </c>
    </row>
    <row r="8" spans="1:13" ht="60.75" customHeight="1" x14ac:dyDescent="0.2">
      <c r="A8" s="92" t="s">
        <v>23</v>
      </c>
      <c r="B8" s="93" t="s">
        <v>34</v>
      </c>
      <c r="C8" s="94"/>
      <c r="D8" s="94"/>
      <c r="E8" s="94"/>
      <c r="F8" s="95" t="s">
        <v>22</v>
      </c>
      <c r="G8" s="96">
        <v>10</v>
      </c>
      <c r="H8" s="97"/>
      <c r="I8" s="98"/>
      <c r="J8" s="99">
        <f>H8*I8+H8</f>
        <v>0</v>
      </c>
      <c r="K8" s="100">
        <f>G8*H8</f>
        <v>0</v>
      </c>
      <c r="L8" s="99">
        <f>K8*I8</f>
        <v>0</v>
      </c>
      <c r="M8" s="101">
        <f>SUM(K8:L8)</f>
        <v>0</v>
      </c>
    </row>
    <row r="9" spans="1:13" ht="30" customHeight="1" thickBot="1" x14ac:dyDescent="0.25">
      <c r="A9" s="102" t="s">
        <v>35</v>
      </c>
      <c r="B9" s="103" t="s">
        <v>36</v>
      </c>
      <c r="C9" s="27"/>
      <c r="D9" s="27"/>
      <c r="E9" s="27"/>
      <c r="F9" s="104" t="s">
        <v>22</v>
      </c>
      <c r="G9" s="105">
        <v>4</v>
      </c>
      <c r="H9" s="106"/>
      <c r="I9" s="31"/>
      <c r="J9" s="107">
        <f>H9*I9+H9</f>
        <v>0</v>
      </c>
      <c r="K9" s="108">
        <f>G9*H9</f>
        <v>0</v>
      </c>
      <c r="L9" s="107">
        <f>K9*I9</f>
        <v>0</v>
      </c>
      <c r="M9" s="109">
        <f>SUM(K9:L9)</f>
        <v>0</v>
      </c>
    </row>
    <row r="10" spans="1:13" ht="13.5" thickBot="1" x14ac:dyDescent="0.25">
      <c r="J10" s="35" t="s">
        <v>24</v>
      </c>
      <c r="K10" s="36">
        <f>SUM(K7:K9)</f>
        <v>0</v>
      </c>
      <c r="L10" s="37">
        <f>SUM(L7:L9)</f>
        <v>0</v>
      </c>
      <c r="M10" s="36">
        <f>SUM(M7:M9)</f>
        <v>0</v>
      </c>
    </row>
    <row r="11" spans="1:13" ht="13.5" thickBot="1" x14ac:dyDescent="0.25">
      <c r="A11" s="38" t="s">
        <v>25</v>
      </c>
      <c r="B11" s="39"/>
      <c r="C11" s="110">
        <f>K10</f>
        <v>0</v>
      </c>
      <c r="D11" s="41" t="s">
        <v>26</v>
      </c>
      <c r="E11" s="338"/>
      <c r="F11" s="338"/>
      <c r="G11" s="338"/>
      <c r="H11" s="338"/>
      <c r="I11" s="338"/>
    </row>
    <row r="12" spans="1:13" ht="13.5" thickBot="1" x14ac:dyDescent="0.25">
      <c r="A12" s="44" t="s">
        <v>27</v>
      </c>
      <c r="B12" s="45"/>
      <c r="C12" s="111">
        <f>M10</f>
        <v>0</v>
      </c>
      <c r="D12" s="47" t="s">
        <v>26</v>
      </c>
      <c r="E12" s="338"/>
      <c r="F12" s="338"/>
      <c r="G12" s="338"/>
      <c r="H12" s="338"/>
      <c r="I12" s="338"/>
    </row>
    <row r="13" spans="1:13" x14ac:dyDescent="0.2">
      <c r="A13" s="48" t="s">
        <v>28</v>
      </c>
      <c r="B13" s="49"/>
      <c r="C13" s="50"/>
      <c r="D13" s="51"/>
      <c r="E13" s="52"/>
      <c r="F13" s="52"/>
      <c r="G13" s="52"/>
      <c r="H13" s="53"/>
      <c r="I13" s="54"/>
    </row>
    <row r="15" spans="1:13" x14ac:dyDescent="0.2">
      <c r="A15" s="55" t="s">
        <v>37</v>
      </c>
    </row>
    <row r="16" spans="1:13" ht="15.75" customHeight="1" x14ac:dyDescent="0.2">
      <c r="B16" s="342"/>
      <c r="C16" s="342"/>
      <c r="D16" s="342"/>
      <c r="E16" s="342"/>
      <c r="F16" s="342"/>
      <c r="G16" s="342"/>
      <c r="H16" s="342"/>
      <c r="I16" s="342"/>
      <c r="J16" s="342"/>
      <c r="K16" s="342"/>
      <c r="L16" s="342"/>
      <c r="M16" s="342"/>
    </row>
    <row r="17" spans="2:14" x14ac:dyDescent="0.2">
      <c r="B17" s="343" t="s">
        <v>38</v>
      </c>
      <c r="C17" s="343"/>
      <c r="D17" s="343"/>
      <c r="E17" s="343"/>
      <c r="F17" s="343"/>
      <c r="G17" s="343"/>
      <c r="H17" s="343"/>
      <c r="I17" s="343"/>
      <c r="J17" s="343"/>
      <c r="K17" s="343"/>
      <c r="L17" s="343"/>
      <c r="M17" s="343"/>
    </row>
    <row r="18" spans="2:14" x14ac:dyDescent="0.2">
      <c r="K18" s="344" t="s">
        <v>30</v>
      </c>
      <c r="L18" s="344"/>
      <c r="M18" s="344"/>
      <c r="N18" s="344"/>
    </row>
    <row r="19" spans="2:14" x14ac:dyDescent="0.2">
      <c r="K19" s="341" t="s">
        <v>31</v>
      </c>
      <c r="L19" s="341"/>
      <c r="M19" s="341"/>
      <c r="N19" s="341"/>
    </row>
  </sheetData>
  <mergeCells count="6">
    <mergeCell ref="K19:N19"/>
    <mergeCell ref="E11:I11"/>
    <mergeCell ref="E12:I12"/>
    <mergeCell ref="B16:M16"/>
    <mergeCell ref="B17:M17"/>
    <mergeCell ref="K18:N18"/>
  </mergeCells>
  <printOptions horizontalCentered="1"/>
  <pageMargins left="0.78740157480314998" right="0.78740157480314998" top="0.19685039370078702" bottom="0.19685039370078702" header="0.19685039370078702" footer="0.19685039370078702"/>
  <pageSetup paperSize="0" scale="75" fitToWidth="0" fitToHeight="0" orientation="landscape" horizontalDpi="0" verticalDpi="0" copies="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71"/>
  <sheetViews>
    <sheetView topLeftCell="A49" workbookViewId="0">
      <selection activeCell="N66" sqref="N66"/>
    </sheetView>
  </sheetViews>
  <sheetFormatPr defaultRowHeight="12.75" x14ac:dyDescent="0.2"/>
  <cols>
    <col min="1" max="1" width="5.140625" customWidth="1"/>
    <col min="2" max="2" width="77.42578125" customWidth="1"/>
    <col min="3" max="3" width="13.5703125" customWidth="1"/>
    <col min="4" max="9" width="9.28515625" bestFit="1" customWidth="1"/>
    <col min="10" max="10" width="12" customWidth="1"/>
    <col min="11" max="11" width="12.85546875" customWidth="1"/>
    <col min="12" max="12" width="11.85546875" customWidth="1"/>
    <col min="13" max="13" width="12.5703125" customWidth="1"/>
    <col min="14" max="14" width="9.140625" customWidth="1"/>
  </cols>
  <sheetData>
    <row r="1" spans="1:13" x14ac:dyDescent="0.2">
      <c r="L1" s="1" t="s">
        <v>1</v>
      </c>
    </row>
    <row r="2" spans="1:13" x14ac:dyDescent="0.2">
      <c r="B2" s="1" t="s">
        <v>39</v>
      </c>
    </row>
    <row r="3" spans="1:13" x14ac:dyDescent="0.2">
      <c r="A3" s="345" t="s">
        <v>40</v>
      </c>
      <c r="B3" s="345"/>
      <c r="C3" s="345"/>
      <c r="D3" s="345"/>
      <c r="E3" s="345"/>
      <c r="F3" s="345"/>
      <c r="G3" s="345"/>
      <c r="H3" s="345"/>
      <c r="I3" s="345"/>
      <c r="J3" s="345"/>
      <c r="K3" s="345"/>
      <c r="L3" s="345"/>
      <c r="M3" s="345"/>
    </row>
    <row r="4" spans="1:13" x14ac:dyDescent="0.2">
      <c r="B4" s="1"/>
    </row>
    <row r="5" spans="1:13" ht="15.75" thickBot="1" x14ac:dyDescent="0.3">
      <c r="A5" s="112" t="s">
        <v>41</v>
      </c>
      <c r="B5" s="113"/>
      <c r="L5" s="1" t="s">
        <v>3</v>
      </c>
    </row>
    <row r="6" spans="1:13" ht="31.5" x14ac:dyDescent="0.2">
      <c r="A6" s="79" t="s">
        <v>4</v>
      </c>
      <c r="B6" s="4" t="s">
        <v>5</v>
      </c>
      <c r="C6" s="4" t="s">
        <v>6</v>
      </c>
      <c r="D6" s="4" t="s">
        <v>7</v>
      </c>
      <c r="E6" s="4" t="s">
        <v>8</v>
      </c>
      <c r="F6" s="4" t="s">
        <v>9</v>
      </c>
      <c r="G6" s="4" t="s">
        <v>10</v>
      </c>
      <c r="H6" s="4" t="s">
        <v>11</v>
      </c>
      <c r="I6" s="4" t="s">
        <v>12</v>
      </c>
      <c r="J6" s="4" t="s">
        <v>13</v>
      </c>
      <c r="K6" s="4" t="s">
        <v>14</v>
      </c>
      <c r="L6" s="4" t="s">
        <v>15</v>
      </c>
      <c r="M6" s="80" t="s">
        <v>16</v>
      </c>
    </row>
    <row r="7" spans="1:13" x14ac:dyDescent="0.2">
      <c r="A7" s="81">
        <v>1</v>
      </c>
      <c r="B7" s="82">
        <v>2</v>
      </c>
      <c r="C7" s="82">
        <v>3</v>
      </c>
      <c r="D7" s="82">
        <v>4</v>
      </c>
      <c r="E7" s="82">
        <v>5</v>
      </c>
      <c r="F7" s="82">
        <v>6</v>
      </c>
      <c r="G7" s="82">
        <v>7</v>
      </c>
      <c r="H7" s="82">
        <v>8</v>
      </c>
      <c r="I7" s="82">
        <v>9</v>
      </c>
      <c r="J7" s="82">
        <v>10</v>
      </c>
      <c r="K7" s="82">
        <v>11</v>
      </c>
      <c r="L7" s="82">
        <v>12</v>
      </c>
      <c r="M7" s="83">
        <v>13</v>
      </c>
    </row>
    <row r="8" spans="1:13" ht="33.75" customHeight="1" thickBot="1" x14ac:dyDescent="0.25">
      <c r="A8" s="114"/>
      <c r="B8" s="115"/>
      <c r="C8" s="115"/>
      <c r="D8" s="116"/>
      <c r="E8" s="115"/>
      <c r="F8" s="115"/>
      <c r="G8" s="115"/>
      <c r="H8" s="115"/>
      <c r="I8" s="115"/>
      <c r="J8" s="117" t="s">
        <v>17</v>
      </c>
      <c r="K8" s="117" t="s">
        <v>18</v>
      </c>
      <c r="L8" s="117" t="s">
        <v>19</v>
      </c>
      <c r="M8" s="118" t="s">
        <v>20</v>
      </c>
    </row>
    <row r="9" spans="1:13" ht="53.25" customHeight="1" x14ac:dyDescent="0.2">
      <c r="A9" s="119" t="s">
        <v>21</v>
      </c>
      <c r="B9" s="120" t="s">
        <v>42</v>
      </c>
      <c r="C9" s="17"/>
      <c r="D9" s="17"/>
      <c r="E9" s="17"/>
      <c r="F9" s="86" t="s">
        <v>22</v>
      </c>
      <c r="G9" s="87">
        <v>5</v>
      </c>
      <c r="H9" s="121"/>
      <c r="I9" s="122"/>
      <c r="J9" s="123">
        <f>H9*I9+H9</f>
        <v>0</v>
      </c>
      <c r="K9" s="124">
        <f>G9*H9</f>
        <v>0</v>
      </c>
      <c r="L9" s="123">
        <f>K9*I9</f>
        <v>0</v>
      </c>
      <c r="M9" s="125">
        <f>SUM(K9:L9)</f>
        <v>0</v>
      </c>
    </row>
    <row r="10" spans="1:13" ht="54.75" customHeight="1" x14ac:dyDescent="0.2">
      <c r="A10" s="126" t="s">
        <v>23</v>
      </c>
      <c r="B10" s="127" t="s">
        <v>43</v>
      </c>
      <c r="C10" s="128"/>
      <c r="D10" s="128"/>
      <c r="E10" s="128"/>
      <c r="F10" s="129" t="s">
        <v>22</v>
      </c>
      <c r="G10" s="130">
        <v>5</v>
      </c>
      <c r="H10" s="131"/>
      <c r="I10" s="132"/>
      <c r="J10" s="133">
        <f>H10*I10+H10</f>
        <v>0</v>
      </c>
      <c r="K10" s="134">
        <f>G10*H10</f>
        <v>0</v>
      </c>
      <c r="L10" s="133">
        <f>K10*I10</f>
        <v>0</v>
      </c>
      <c r="M10" s="135">
        <f>SUM(K10:L10)</f>
        <v>0</v>
      </c>
    </row>
    <row r="11" spans="1:13" ht="17.25" customHeight="1" x14ac:dyDescent="0.2">
      <c r="A11" s="126" t="s">
        <v>35</v>
      </c>
      <c r="B11" s="127" t="s">
        <v>44</v>
      </c>
      <c r="C11" s="128"/>
      <c r="D11" s="128"/>
      <c r="E11" s="128"/>
      <c r="F11" s="129" t="s">
        <v>22</v>
      </c>
      <c r="G11" s="130">
        <v>2</v>
      </c>
      <c r="H11" s="131"/>
      <c r="I11" s="132"/>
      <c r="J11" s="133">
        <f>H11*I11+H11</f>
        <v>0</v>
      </c>
      <c r="K11" s="134">
        <f>G11*H11</f>
        <v>0</v>
      </c>
      <c r="L11" s="133">
        <f>K11*I11</f>
        <v>0</v>
      </c>
      <c r="M11" s="135">
        <f>SUM(K11:L11)</f>
        <v>0</v>
      </c>
    </row>
    <row r="12" spans="1:13" ht="39.75" customHeight="1" x14ac:dyDescent="0.2">
      <c r="A12" s="126" t="s">
        <v>45</v>
      </c>
      <c r="B12" s="136" t="s">
        <v>46</v>
      </c>
      <c r="C12" s="94"/>
      <c r="D12" s="94"/>
      <c r="E12" s="94"/>
      <c r="F12" s="95" t="s">
        <v>22</v>
      </c>
      <c r="G12" s="96">
        <v>1</v>
      </c>
      <c r="H12" s="137"/>
      <c r="I12" s="138"/>
      <c r="J12" s="133">
        <f>H12*I12+H12</f>
        <v>0</v>
      </c>
      <c r="K12" s="134">
        <f>G12*H12</f>
        <v>0</v>
      </c>
      <c r="L12" s="133">
        <f>K12*I12</f>
        <v>0</v>
      </c>
      <c r="M12" s="135">
        <f>SUM(K12:L12)</f>
        <v>0</v>
      </c>
    </row>
    <row r="13" spans="1:13" ht="41.25" customHeight="1" thickBot="1" x14ac:dyDescent="0.25">
      <c r="A13" s="139" t="s">
        <v>47</v>
      </c>
      <c r="B13" s="140" t="s">
        <v>48</v>
      </c>
      <c r="C13" s="27"/>
      <c r="D13" s="27"/>
      <c r="E13" s="27"/>
      <c r="F13" s="104" t="s">
        <v>22</v>
      </c>
      <c r="G13" s="105">
        <v>1</v>
      </c>
      <c r="H13" s="106"/>
      <c r="I13" s="141"/>
      <c r="J13" s="142">
        <f>H13*I13+H13</f>
        <v>0</v>
      </c>
      <c r="K13" s="143">
        <f>G13*H13</f>
        <v>0</v>
      </c>
      <c r="L13" s="142">
        <f>K13*I13</f>
        <v>0</v>
      </c>
      <c r="M13" s="144">
        <f>SUM(K13:L13)</f>
        <v>0</v>
      </c>
    </row>
    <row r="14" spans="1:13" ht="13.5" thickBot="1" x14ac:dyDescent="0.25">
      <c r="J14" s="145" t="s">
        <v>24</v>
      </c>
      <c r="K14" s="36">
        <f>SUM(K9:K13)</f>
        <v>0</v>
      </c>
      <c r="L14" s="37">
        <f>SUM(L9:L13)</f>
        <v>0</v>
      </c>
      <c r="M14" s="36">
        <f>SUM(M9:M13)</f>
        <v>0</v>
      </c>
    </row>
    <row r="15" spans="1:13" ht="13.5" thickBot="1" x14ac:dyDescent="0.25">
      <c r="A15" s="38" t="s">
        <v>25</v>
      </c>
      <c r="B15" s="39"/>
      <c r="C15" s="110">
        <f>K14</f>
        <v>0</v>
      </c>
      <c r="D15" s="41" t="s">
        <v>26</v>
      </c>
      <c r="E15" s="338"/>
      <c r="F15" s="338"/>
      <c r="G15" s="338"/>
      <c r="H15" s="338"/>
      <c r="I15" s="338"/>
    </row>
    <row r="16" spans="1:13" ht="13.5" thickBot="1" x14ac:dyDescent="0.25">
      <c r="A16" s="44" t="s">
        <v>27</v>
      </c>
      <c r="B16" s="45"/>
      <c r="C16" s="111">
        <f>M14</f>
        <v>0</v>
      </c>
      <c r="D16" s="47" t="s">
        <v>26</v>
      </c>
      <c r="E16" s="338"/>
      <c r="F16" s="338"/>
      <c r="G16" s="338"/>
      <c r="H16" s="338"/>
      <c r="I16" s="338"/>
    </row>
    <row r="17" spans="1:13" x14ac:dyDescent="0.2">
      <c r="A17" s="48" t="s">
        <v>28</v>
      </c>
      <c r="B17" s="49"/>
      <c r="C17" s="50"/>
      <c r="D17" s="51"/>
      <c r="E17" s="52"/>
      <c r="F17" s="52"/>
      <c r="G17" s="52"/>
      <c r="H17" s="53"/>
      <c r="I17" s="54"/>
    </row>
    <row r="19" spans="1:13" x14ac:dyDescent="0.2">
      <c r="A19" s="55" t="s">
        <v>49</v>
      </c>
    </row>
    <row r="20" spans="1:13" ht="30" customHeight="1" x14ac:dyDescent="0.2">
      <c r="B20" s="343" t="s">
        <v>50</v>
      </c>
      <c r="C20" s="343"/>
      <c r="D20" s="343"/>
      <c r="E20" s="343"/>
      <c r="F20" s="343"/>
      <c r="G20" s="343"/>
      <c r="H20" s="343"/>
      <c r="I20" s="343"/>
      <c r="J20" s="343"/>
      <c r="K20" s="343"/>
      <c r="L20" s="343"/>
      <c r="M20" s="343"/>
    </row>
    <row r="22" spans="1:13" x14ac:dyDescent="0.2">
      <c r="K22" s="339" t="s">
        <v>30</v>
      </c>
      <c r="L22" s="339"/>
      <c r="M22" s="339"/>
    </row>
    <row r="23" spans="1:13" x14ac:dyDescent="0.2">
      <c r="K23" s="340" t="s">
        <v>31</v>
      </c>
      <c r="L23" s="340"/>
      <c r="M23" s="340"/>
    </row>
    <row r="26" spans="1:13" x14ac:dyDescent="0.2">
      <c r="B26" s="1"/>
    </row>
    <row r="27" spans="1:13" ht="15.75" thickBot="1" x14ac:dyDescent="0.3">
      <c r="A27" s="112" t="s">
        <v>51</v>
      </c>
      <c r="B27" s="113"/>
      <c r="L27" s="1" t="s">
        <v>3</v>
      </c>
    </row>
    <row r="28" spans="1:13" ht="31.5" x14ac:dyDescent="0.2">
      <c r="A28" s="79" t="s">
        <v>4</v>
      </c>
      <c r="B28" s="4" t="s">
        <v>5</v>
      </c>
      <c r="C28" s="4" t="s">
        <v>6</v>
      </c>
      <c r="D28" s="4" t="s">
        <v>7</v>
      </c>
      <c r="E28" s="4" t="s">
        <v>8</v>
      </c>
      <c r="F28" s="4" t="s">
        <v>9</v>
      </c>
      <c r="G28" s="4" t="s">
        <v>10</v>
      </c>
      <c r="H28" s="4" t="s">
        <v>11</v>
      </c>
      <c r="I28" s="4" t="s">
        <v>12</v>
      </c>
      <c r="J28" s="4" t="s">
        <v>13</v>
      </c>
      <c r="K28" s="4" t="s">
        <v>14</v>
      </c>
      <c r="L28" s="4" t="s">
        <v>15</v>
      </c>
      <c r="M28" s="80" t="s">
        <v>16</v>
      </c>
    </row>
    <row r="29" spans="1:13" x14ac:dyDescent="0.2">
      <c r="A29" s="81">
        <v>1</v>
      </c>
      <c r="B29" s="82">
        <v>2</v>
      </c>
      <c r="C29" s="82">
        <v>3</v>
      </c>
      <c r="D29" s="82">
        <v>4</v>
      </c>
      <c r="E29" s="82">
        <v>5</v>
      </c>
      <c r="F29" s="82">
        <v>6</v>
      </c>
      <c r="G29" s="82">
        <v>7</v>
      </c>
      <c r="H29" s="82">
        <v>8</v>
      </c>
      <c r="I29" s="82">
        <v>9</v>
      </c>
      <c r="J29" s="82">
        <v>10</v>
      </c>
      <c r="K29" s="82">
        <v>11</v>
      </c>
      <c r="L29" s="82">
        <v>12</v>
      </c>
      <c r="M29" s="83">
        <v>13</v>
      </c>
    </row>
    <row r="30" spans="1:13" ht="32.25" thickBot="1" x14ac:dyDescent="0.25">
      <c r="A30" s="9"/>
      <c r="B30" s="10"/>
      <c r="C30" s="10"/>
      <c r="D30" s="11"/>
      <c r="E30" s="10"/>
      <c r="F30" s="10"/>
      <c r="G30" s="10"/>
      <c r="H30" s="10"/>
      <c r="I30" s="10"/>
      <c r="J30" s="12" t="s">
        <v>17</v>
      </c>
      <c r="K30" s="12" t="s">
        <v>18</v>
      </c>
      <c r="L30" s="12" t="s">
        <v>19</v>
      </c>
      <c r="M30" s="13" t="s">
        <v>20</v>
      </c>
    </row>
    <row r="31" spans="1:13" ht="26.25" customHeight="1" x14ac:dyDescent="0.2">
      <c r="A31" s="119" t="s">
        <v>21</v>
      </c>
      <c r="B31" s="120" t="s">
        <v>147</v>
      </c>
      <c r="C31" s="17"/>
      <c r="D31" s="17"/>
      <c r="E31" s="17"/>
      <c r="F31" s="86" t="s">
        <v>22</v>
      </c>
      <c r="G31" s="87">
        <v>10</v>
      </c>
      <c r="H31" s="121"/>
      <c r="I31" s="122"/>
      <c r="J31" s="123">
        <f t="shared" ref="J31:J38" si="0">H31*I31+H31</f>
        <v>0</v>
      </c>
      <c r="K31" s="124">
        <f t="shared" ref="K31:K38" si="1">G31*H31</f>
        <v>0</v>
      </c>
      <c r="L31" s="123">
        <f t="shared" ref="L31:L38" si="2">K31*I31</f>
        <v>0</v>
      </c>
      <c r="M31" s="125">
        <f t="shared" ref="M31:M38" si="3">SUM(K31:L31)</f>
        <v>0</v>
      </c>
    </row>
    <row r="32" spans="1:13" ht="57.75" customHeight="1" x14ac:dyDescent="0.2">
      <c r="A32" s="126" t="s">
        <v>23</v>
      </c>
      <c r="B32" s="127" t="s">
        <v>143</v>
      </c>
      <c r="C32" s="128"/>
      <c r="D32" s="128"/>
      <c r="E32" s="128"/>
      <c r="F32" s="129" t="s">
        <v>22</v>
      </c>
      <c r="G32" s="130">
        <v>20</v>
      </c>
      <c r="H32" s="131"/>
      <c r="I32" s="132"/>
      <c r="J32" s="133">
        <f t="shared" si="0"/>
        <v>0</v>
      </c>
      <c r="K32" s="134">
        <f t="shared" si="1"/>
        <v>0</v>
      </c>
      <c r="L32" s="133">
        <f t="shared" si="2"/>
        <v>0</v>
      </c>
      <c r="M32" s="135">
        <f t="shared" si="3"/>
        <v>0</v>
      </c>
    </row>
    <row r="33" spans="1:13" ht="79.5" customHeight="1" x14ac:dyDescent="0.2">
      <c r="A33" s="146" t="s">
        <v>35</v>
      </c>
      <c r="B33" s="136" t="s">
        <v>52</v>
      </c>
      <c r="C33" s="94"/>
      <c r="D33" s="94"/>
      <c r="E33" s="94"/>
      <c r="F33" s="95" t="s">
        <v>22</v>
      </c>
      <c r="G33" s="96">
        <v>10</v>
      </c>
      <c r="H33" s="137"/>
      <c r="I33" s="138"/>
      <c r="J33" s="133">
        <f t="shared" si="0"/>
        <v>0</v>
      </c>
      <c r="K33" s="134">
        <f t="shared" si="1"/>
        <v>0</v>
      </c>
      <c r="L33" s="133">
        <f t="shared" si="2"/>
        <v>0</v>
      </c>
      <c r="M33" s="135">
        <f t="shared" si="3"/>
        <v>0</v>
      </c>
    </row>
    <row r="34" spans="1:13" ht="81.75" customHeight="1" x14ac:dyDescent="0.2">
      <c r="A34" s="146" t="s">
        <v>45</v>
      </c>
      <c r="B34" s="136" t="s">
        <v>144</v>
      </c>
      <c r="C34" s="94"/>
      <c r="D34" s="94"/>
      <c r="E34" s="94"/>
      <c r="F34" s="95" t="s">
        <v>22</v>
      </c>
      <c r="G34" s="96">
        <v>1</v>
      </c>
      <c r="H34" s="137"/>
      <c r="I34" s="138"/>
      <c r="J34" s="133">
        <f t="shared" si="0"/>
        <v>0</v>
      </c>
      <c r="K34" s="134">
        <f t="shared" si="1"/>
        <v>0</v>
      </c>
      <c r="L34" s="133">
        <f t="shared" si="2"/>
        <v>0</v>
      </c>
      <c r="M34" s="135">
        <f t="shared" si="3"/>
        <v>0</v>
      </c>
    </row>
    <row r="35" spans="1:13" ht="29.25" customHeight="1" x14ac:dyDescent="0.2">
      <c r="A35" s="146" t="s">
        <v>47</v>
      </c>
      <c r="B35" s="136" t="s">
        <v>145</v>
      </c>
      <c r="C35" s="94"/>
      <c r="D35" s="94"/>
      <c r="E35" s="94"/>
      <c r="F35" s="95" t="s">
        <v>22</v>
      </c>
      <c r="G35" s="96">
        <v>6</v>
      </c>
      <c r="H35" s="137"/>
      <c r="I35" s="138"/>
      <c r="J35" s="133">
        <f t="shared" si="0"/>
        <v>0</v>
      </c>
      <c r="K35" s="134">
        <f t="shared" si="1"/>
        <v>0</v>
      </c>
      <c r="L35" s="133">
        <f t="shared" si="2"/>
        <v>0</v>
      </c>
      <c r="M35" s="135">
        <f t="shared" si="3"/>
        <v>0</v>
      </c>
    </row>
    <row r="36" spans="1:13" ht="21" customHeight="1" x14ac:dyDescent="0.2">
      <c r="A36" s="146" t="s">
        <v>53</v>
      </c>
      <c r="B36" s="136" t="s">
        <v>54</v>
      </c>
      <c r="C36" s="94"/>
      <c r="D36" s="94"/>
      <c r="E36" s="94"/>
      <c r="F36" s="95" t="s">
        <v>22</v>
      </c>
      <c r="G36" s="96">
        <v>2</v>
      </c>
      <c r="H36" s="137"/>
      <c r="I36" s="138"/>
      <c r="J36" s="133">
        <f t="shared" si="0"/>
        <v>0</v>
      </c>
      <c r="K36" s="134">
        <f t="shared" si="1"/>
        <v>0</v>
      </c>
      <c r="L36" s="133">
        <f t="shared" si="2"/>
        <v>0</v>
      </c>
      <c r="M36" s="135">
        <f t="shared" si="3"/>
        <v>0</v>
      </c>
    </row>
    <row r="37" spans="1:13" ht="29.25" customHeight="1" x14ac:dyDescent="0.2">
      <c r="A37" s="146" t="s">
        <v>55</v>
      </c>
      <c r="B37" s="136" t="s">
        <v>146</v>
      </c>
      <c r="C37" s="94"/>
      <c r="D37" s="94"/>
      <c r="E37" s="94"/>
      <c r="F37" s="95" t="s">
        <v>22</v>
      </c>
      <c r="G37" s="96">
        <v>1</v>
      </c>
      <c r="H37" s="137"/>
      <c r="I37" s="138"/>
      <c r="J37" s="133">
        <f t="shared" si="0"/>
        <v>0</v>
      </c>
      <c r="K37" s="134">
        <f t="shared" si="1"/>
        <v>0</v>
      </c>
      <c r="L37" s="133">
        <f t="shared" si="2"/>
        <v>0</v>
      </c>
      <c r="M37" s="135">
        <f t="shared" si="3"/>
        <v>0</v>
      </c>
    </row>
    <row r="38" spans="1:13" ht="27" customHeight="1" thickBot="1" x14ac:dyDescent="0.25">
      <c r="A38" s="139" t="s">
        <v>56</v>
      </c>
      <c r="B38" s="140" t="s">
        <v>57</v>
      </c>
      <c r="C38" s="27"/>
      <c r="D38" s="27"/>
      <c r="E38" s="27"/>
      <c r="F38" s="104" t="s">
        <v>22</v>
      </c>
      <c r="G38" s="105">
        <v>40</v>
      </c>
      <c r="H38" s="106"/>
      <c r="I38" s="141"/>
      <c r="J38" s="142">
        <f t="shared" si="0"/>
        <v>0</v>
      </c>
      <c r="K38" s="143">
        <f t="shared" si="1"/>
        <v>0</v>
      </c>
      <c r="L38" s="142">
        <f t="shared" si="2"/>
        <v>0</v>
      </c>
      <c r="M38" s="144">
        <f t="shared" si="3"/>
        <v>0</v>
      </c>
    </row>
    <row r="39" spans="1:13" ht="13.5" thickBot="1" x14ac:dyDescent="0.25">
      <c r="J39" s="145" t="s">
        <v>24</v>
      </c>
      <c r="K39" s="36">
        <f>SUM(K31:K38)</f>
        <v>0</v>
      </c>
      <c r="L39" s="37">
        <f>SUM(L31:L38)</f>
        <v>0</v>
      </c>
      <c r="M39" s="36">
        <f>SUM(M31:M38)</f>
        <v>0</v>
      </c>
    </row>
    <row r="40" spans="1:13" ht="13.5" thickBot="1" x14ac:dyDescent="0.25">
      <c r="A40" s="38" t="s">
        <v>25</v>
      </c>
      <c r="B40" s="39"/>
      <c r="C40" s="110">
        <f>K39</f>
        <v>0</v>
      </c>
      <c r="D40" s="41" t="s">
        <v>26</v>
      </c>
      <c r="E40" s="338"/>
      <c r="F40" s="338"/>
      <c r="G40" s="338"/>
      <c r="H40" s="338"/>
      <c r="I40" s="338"/>
    </row>
    <row r="41" spans="1:13" ht="13.5" thickBot="1" x14ac:dyDescent="0.25">
      <c r="A41" s="44" t="s">
        <v>27</v>
      </c>
      <c r="B41" s="45"/>
      <c r="C41" s="111">
        <f>M39</f>
        <v>0</v>
      </c>
      <c r="D41" s="47" t="s">
        <v>26</v>
      </c>
      <c r="E41" s="338"/>
      <c r="F41" s="338"/>
      <c r="G41" s="338"/>
      <c r="H41" s="338"/>
      <c r="I41" s="338"/>
    </row>
    <row r="42" spans="1:13" x14ac:dyDescent="0.2">
      <c r="A42" s="48" t="s">
        <v>28</v>
      </c>
      <c r="B42" s="49"/>
      <c r="C42" s="50"/>
      <c r="D42" s="51"/>
      <c r="E42" s="52"/>
      <c r="F42" s="52"/>
      <c r="G42" s="52"/>
      <c r="H42" s="53"/>
      <c r="I42" s="54"/>
    </row>
    <row r="44" spans="1:13" x14ac:dyDescent="0.2">
      <c r="A44" s="55" t="s">
        <v>58</v>
      </c>
    </row>
    <row r="45" spans="1:13" ht="29.25" customHeight="1" x14ac:dyDescent="0.2">
      <c r="B45" s="343" t="s">
        <v>50</v>
      </c>
      <c r="C45" s="343"/>
      <c r="D45" s="343"/>
      <c r="E45" s="343"/>
      <c r="F45" s="343"/>
      <c r="G45" s="343"/>
      <c r="H45" s="343"/>
      <c r="I45" s="343"/>
      <c r="J45" s="343"/>
      <c r="K45" s="343"/>
      <c r="L45" s="343"/>
      <c r="M45" s="343"/>
    </row>
    <row r="46" spans="1:13" ht="39.75" customHeight="1" x14ac:dyDescent="0.2">
      <c r="B46" s="346" t="s">
        <v>59</v>
      </c>
      <c r="C46" s="346"/>
      <c r="D46" s="346"/>
      <c r="E46" s="346"/>
      <c r="F46" s="346"/>
      <c r="G46" s="346"/>
      <c r="H46" s="346"/>
      <c r="I46" s="346"/>
      <c r="J46" s="346"/>
      <c r="K46" s="346"/>
      <c r="L46" s="346"/>
      <c r="M46" s="346"/>
    </row>
    <row r="47" spans="1:13" ht="24" customHeight="1" x14ac:dyDescent="0.2">
      <c r="B47" s="346" t="s">
        <v>60</v>
      </c>
      <c r="C47" s="346"/>
      <c r="D47" s="346"/>
      <c r="E47" s="346"/>
      <c r="F47" s="346"/>
      <c r="G47" s="346"/>
      <c r="H47" s="346"/>
      <c r="I47" s="346"/>
      <c r="J47" s="346"/>
      <c r="K47" s="346"/>
      <c r="L47" s="346"/>
      <c r="M47" s="346"/>
    </row>
    <row r="48" spans="1:13" x14ac:dyDescent="0.2">
      <c r="K48" s="339" t="s">
        <v>30</v>
      </c>
      <c r="L48" s="339"/>
      <c r="M48" s="339"/>
    </row>
    <row r="49" spans="1:13" x14ac:dyDescent="0.2">
      <c r="K49" s="340" t="s">
        <v>31</v>
      </c>
      <c r="L49" s="340"/>
      <c r="M49" s="340"/>
    </row>
    <row r="53" spans="1:13" ht="15.75" thickBot="1" x14ac:dyDescent="0.3">
      <c r="A53" s="112" t="s">
        <v>61</v>
      </c>
      <c r="B53" s="113"/>
      <c r="L53" s="1" t="s">
        <v>3</v>
      </c>
    </row>
    <row r="54" spans="1:13" ht="31.5" x14ac:dyDescent="0.2">
      <c r="A54" s="79" t="s">
        <v>4</v>
      </c>
      <c r="B54" s="4" t="s">
        <v>5</v>
      </c>
      <c r="C54" s="4" t="s">
        <v>6</v>
      </c>
      <c r="D54" s="4" t="s">
        <v>7</v>
      </c>
      <c r="E54" s="4" t="s">
        <v>8</v>
      </c>
      <c r="F54" s="4" t="s">
        <v>9</v>
      </c>
      <c r="G54" s="4" t="s">
        <v>10</v>
      </c>
      <c r="H54" s="4" t="s">
        <v>11</v>
      </c>
      <c r="I54" s="4" t="s">
        <v>12</v>
      </c>
      <c r="J54" s="4" t="s">
        <v>13</v>
      </c>
      <c r="K54" s="4" t="s">
        <v>14</v>
      </c>
      <c r="L54" s="4" t="s">
        <v>15</v>
      </c>
      <c r="M54" s="80" t="s">
        <v>16</v>
      </c>
    </row>
    <row r="55" spans="1:13" ht="13.5" thickBot="1" x14ac:dyDescent="0.25">
      <c r="A55" s="81">
        <v>1</v>
      </c>
      <c r="B55" s="82">
        <v>2</v>
      </c>
      <c r="C55" s="82">
        <v>3</v>
      </c>
      <c r="D55" s="82">
        <v>4</v>
      </c>
      <c r="E55" s="82">
        <v>5</v>
      </c>
      <c r="F55" s="82">
        <v>6</v>
      </c>
      <c r="G55" s="82">
        <v>7</v>
      </c>
      <c r="H55" s="82">
        <v>8</v>
      </c>
      <c r="I55" s="82">
        <v>9</v>
      </c>
      <c r="J55" s="82">
        <v>10</v>
      </c>
      <c r="K55" s="82">
        <v>11</v>
      </c>
      <c r="L55" s="82">
        <v>12</v>
      </c>
      <c r="M55" s="83">
        <v>13</v>
      </c>
    </row>
    <row r="56" spans="1:13" ht="32.25" thickBot="1" x14ac:dyDescent="0.25">
      <c r="A56" s="147"/>
      <c r="B56" s="148"/>
      <c r="C56" s="148"/>
      <c r="D56" s="149"/>
      <c r="E56" s="148"/>
      <c r="F56" s="148"/>
      <c r="G56" s="148"/>
      <c r="H56" s="148"/>
      <c r="I56" s="148"/>
      <c r="J56" s="150" t="s">
        <v>17</v>
      </c>
      <c r="K56" s="150" t="s">
        <v>18</v>
      </c>
      <c r="L56" s="150" t="s">
        <v>19</v>
      </c>
      <c r="M56" s="151" t="s">
        <v>20</v>
      </c>
    </row>
    <row r="57" spans="1:13" ht="27.75" customHeight="1" x14ac:dyDescent="0.2">
      <c r="A57" s="119" t="s">
        <v>21</v>
      </c>
      <c r="B57" s="120" t="s">
        <v>62</v>
      </c>
      <c r="C57" s="17"/>
      <c r="D57" s="17"/>
      <c r="E57" s="17"/>
      <c r="F57" s="86" t="s">
        <v>22</v>
      </c>
      <c r="G57" s="87">
        <v>1</v>
      </c>
      <c r="H57" s="121"/>
      <c r="I57" s="122"/>
      <c r="J57" s="123">
        <f>H57*I57+H57</f>
        <v>0</v>
      </c>
      <c r="K57" s="124">
        <f>G57*H57</f>
        <v>0</v>
      </c>
      <c r="L57" s="123">
        <f>K57*I57</f>
        <v>0</v>
      </c>
      <c r="M57" s="125">
        <f>SUM(K57:L57)</f>
        <v>0</v>
      </c>
    </row>
    <row r="58" spans="1:13" ht="29.25" customHeight="1" x14ac:dyDescent="0.2">
      <c r="A58" s="126" t="s">
        <v>23</v>
      </c>
      <c r="B58" s="127" t="s">
        <v>63</v>
      </c>
      <c r="C58" s="128"/>
      <c r="D58" s="128"/>
      <c r="E58" s="128"/>
      <c r="F58" s="129" t="s">
        <v>22</v>
      </c>
      <c r="G58" s="130">
        <v>1</v>
      </c>
      <c r="H58" s="131"/>
      <c r="I58" s="132"/>
      <c r="J58" s="133">
        <f>H58*I58+H58</f>
        <v>0</v>
      </c>
      <c r="K58" s="134">
        <f>G58*H58</f>
        <v>0</v>
      </c>
      <c r="L58" s="133">
        <f>K58*I58</f>
        <v>0</v>
      </c>
      <c r="M58" s="135">
        <f>SUM(K58:L58)</f>
        <v>0</v>
      </c>
    </row>
    <row r="59" spans="1:13" ht="69" customHeight="1" x14ac:dyDescent="0.2">
      <c r="A59" s="126" t="s">
        <v>35</v>
      </c>
      <c r="B59" s="136" t="s">
        <v>64</v>
      </c>
      <c r="C59" s="94"/>
      <c r="D59" s="94"/>
      <c r="E59" s="94"/>
      <c r="F59" s="95" t="s">
        <v>22</v>
      </c>
      <c r="G59" s="96">
        <v>1</v>
      </c>
      <c r="H59" s="137"/>
      <c r="I59" s="138"/>
      <c r="J59" s="133">
        <f>H59*I59+H59</f>
        <v>0</v>
      </c>
      <c r="K59" s="134">
        <f>G59*H59</f>
        <v>0</v>
      </c>
      <c r="L59" s="133">
        <f>K59*I59</f>
        <v>0</v>
      </c>
      <c r="M59" s="135">
        <f>SUM(K59:L59)</f>
        <v>0</v>
      </c>
    </row>
    <row r="60" spans="1:13" ht="42" customHeight="1" x14ac:dyDescent="0.2">
      <c r="A60" s="126" t="s">
        <v>45</v>
      </c>
      <c r="B60" s="136" t="s">
        <v>65</v>
      </c>
      <c r="C60" s="94"/>
      <c r="D60" s="94"/>
      <c r="E60" s="94"/>
      <c r="F60" s="95" t="s">
        <v>22</v>
      </c>
      <c r="G60" s="96">
        <v>1</v>
      </c>
      <c r="H60" s="137"/>
      <c r="I60" s="138"/>
      <c r="J60" s="133">
        <f>H60*I60+H60</f>
        <v>0</v>
      </c>
      <c r="K60" s="134">
        <f>G60*H60</f>
        <v>0</v>
      </c>
      <c r="L60" s="133">
        <f>K60*I60</f>
        <v>0</v>
      </c>
      <c r="M60" s="135">
        <f>SUM(K60:L60)</f>
        <v>0</v>
      </c>
    </row>
    <row r="61" spans="1:13" ht="64.5" customHeight="1" thickBot="1" x14ac:dyDescent="0.25">
      <c r="A61" s="139" t="s">
        <v>47</v>
      </c>
      <c r="B61" s="140" t="s">
        <v>66</v>
      </c>
      <c r="C61" s="27"/>
      <c r="D61" s="27"/>
      <c r="E61" s="27"/>
      <c r="F61" s="104" t="s">
        <v>22</v>
      </c>
      <c r="G61" s="105">
        <v>30</v>
      </c>
      <c r="H61" s="106"/>
      <c r="I61" s="141"/>
      <c r="J61" s="142">
        <f>H61*I61+H61</f>
        <v>0</v>
      </c>
      <c r="K61" s="143">
        <f>G61*H61</f>
        <v>0</v>
      </c>
      <c r="L61" s="142">
        <f>K61*I61</f>
        <v>0</v>
      </c>
      <c r="M61" s="144">
        <f>SUM(K61:L61)</f>
        <v>0</v>
      </c>
    </row>
    <row r="62" spans="1:13" ht="13.5" thickBot="1" x14ac:dyDescent="0.25">
      <c r="A62" s="152"/>
      <c r="J62" s="145" t="s">
        <v>24</v>
      </c>
      <c r="K62" s="36">
        <f>SUM(K57:K61)</f>
        <v>0</v>
      </c>
      <c r="L62" s="37">
        <f>SUM(L57:L61)</f>
        <v>0</v>
      </c>
      <c r="M62" s="36">
        <f>SUM(M57:M61)</f>
        <v>0</v>
      </c>
    </row>
    <row r="63" spans="1:13" ht="13.5" thickBot="1" x14ac:dyDescent="0.25">
      <c r="A63" s="38" t="s">
        <v>25</v>
      </c>
      <c r="B63" s="39"/>
      <c r="C63" s="110">
        <f>K62</f>
        <v>0</v>
      </c>
      <c r="D63" s="41" t="s">
        <v>26</v>
      </c>
      <c r="E63" s="338"/>
      <c r="F63" s="338"/>
      <c r="G63" s="338"/>
      <c r="H63" s="338"/>
      <c r="I63" s="338"/>
    </row>
    <row r="64" spans="1:13" ht="13.5" thickBot="1" x14ac:dyDescent="0.25">
      <c r="A64" s="44" t="s">
        <v>27</v>
      </c>
      <c r="B64" s="45"/>
      <c r="C64" s="111">
        <f>M62</f>
        <v>0</v>
      </c>
      <c r="D64" s="47" t="s">
        <v>26</v>
      </c>
      <c r="E64" s="338"/>
      <c r="F64" s="338"/>
      <c r="G64" s="338"/>
      <c r="H64" s="338"/>
      <c r="I64" s="338"/>
    </row>
    <row r="65" spans="1:13" x14ac:dyDescent="0.2">
      <c r="A65" s="48" t="s">
        <v>28</v>
      </c>
      <c r="B65" s="49"/>
      <c r="C65" s="50"/>
      <c r="D65" s="51"/>
      <c r="E65" s="52"/>
      <c r="F65" s="52"/>
      <c r="G65" s="52"/>
      <c r="H65" s="53"/>
      <c r="I65" s="54"/>
    </row>
    <row r="67" spans="1:13" x14ac:dyDescent="0.2">
      <c r="A67" s="55" t="s">
        <v>67</v>
      </c>
    </row>
    <row r="68" spans="1:13" ht="33.75" customHeight="1" x14ac:dyDescent="0.2">
      <c r="B68" s="343" t="s">
        <v>50</v>
      </c>
      <c r="C68" s="343"/>
      <c r="D68" s="343"/>
      <c r="E68" s="343"/>
      <c r="F68" s="343"/>
      <c r="G68" s="343"/>
      <c r="H68" s="343"/>
      <c r="I68" s="343"/>
      <c r="J68" s="343"/>
      <c r="K68" s="343"/>
      <c r="L68" s="343"/>
      <c r="M68" s="343"/>
    </row>
    <row r="69" spans="1:13" ht="39" customHeight="1" x14ac:dyDescent="0.2">
      <c r="B69" s="346" t="s">
        <v>68</v>
      </c>
      <c r="C69" s="346"/>
      <c r="D69" s="346"/>
      <c r="E69" s="346"/>
      <c r="F69" s="346"/>
      <c r="G69" s="346"/>
      <c r="H69" s="346"/>
      <c r="I69" s="346"/>
      <c r="J69" s="346"/>
      <c r="K69" s="346"/>
      <c r="L69" s="346"/>
      <c r="M69" s="346"/>
    </row>
    <row r="70" spans="1:13" x14ac:dyDescent="0.2">
      <c r="K70" s="339" t="s">
        <v>30</v>
      </c>
      <c r="L70" s="339"/>
      <c r="M70" s="339"/>
    </row>
    <row r="71" spans="1:13" x14ac:dyDescent="0.2">
      <c r="K71" s="340" t="s">
        <v>31</v>
      </c>
      <c r="L71" s="340"/>
      <c r="M71" s="340"/>
    </row>
  </sheetData>
  <mergeCells count="19">
    <mergeCell ref="K71:M71"/>
    <mergeCell ref="K49:M49"/>
    <mergeCell ref="E63:I63"/>
    <mergeCell ref="E64:I64"/>
    <mergeCell ref="B68:M68"/>
    <mergeCell ref="B69:M69"/>
    <mergeCell ref="K70:M70"/>
    <mergeCell ref="K48:M48"/>
    <mergeCell ref="A3:M3"/>
    <mergeCell ref="E15:I15"/>
    <mergeCell ref="E16:I16"/>
    <mergeCell ref="B20:M20"/>
    <mergeCell ref="K22:M22"/>
    <mergeCell ref="K23:M23"/>
    <mergeCell ref="E40:I40"/>
    <mergeCell ref="E41:I41"/>
    <mergeCell ref="B45:M45"/>
    <mergeCell ref="B46:M46"/>
    <mergeCell ref="B47:M47"/>
  </mergeCells>
  <printOptions horizontalCentered="1"/>
  <pageMargins left="0.39370078740157505" right="0.39370078740157505" top="0.19685039370078702" bottom="0.19685039370078702" header="0.19685039370078702" footer="0.19685039370078702"/>
  <pageSetup paperSize="0" scale="62" fitToWidth="0" fitToHeight="0" orientation="landscape" horizontalDpi="0" verticalDpi="0" copies="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9"/>
  <sheetViews>
    <sheetView topLeftCell="A4" workbookViewId="0">
      <selection activeCell="Q9" sqref="Q9"/>
    </sheetView>
  </sheetViews>
  <sheetFormatPr defaultRowHeight="12.75" x14ac:dyDescent="0.2"/>
  <cols>
    <col min="1" max="1" width="5.140625" customWidth="1"/>
    <col min="2" max="2" width="51" customWidth="1"/>
    <col min="3" max="3" width="14.85546875" customWidth="1"/>
    <col min="4" max="9" width="9.28515625" bestFit="1" customWidth="1"/>
    <col min="10" max="10" width="10.140625" customWidth="1"/>
    <col min="11" max="11" width="12.85546875" customWidth="1"/>
    <col min="12" max="12" width="11.85546875" customWidth="1"/>
    <col min="13" max="13" width="12.5703125" customWidth="1"/>
    <col min="14" max="14" width="9.140625" customWidth="1"/>
  </cols>
  <sheetData>
    <row r="1" spans="1:13" x14ac:dyDescent="0.2">
      <c r="L1" s="1" t="s">
        <v>1</v>
      </c>
    </row>
    <row r="2" spans="1:13" x14ac:dyDescent="0.2">
      <c r="B2" s="1" t="s">
        <v>69</v>
      </c>
    </row>
    <row r="3" spans="1:13" ht="13.5" thickBot="1" x14ac:dyDescent="0.25">
      <c r="B3" s="113"/>
      <c r="L3" s="1" t="s">
        <v>3</v>
      </c>
    </row>
    <row r="4" spans="1:13" ht="31.5" x14ac:dyDescent="0.2">
      <c r="A4" s="79" t="s">
        <v>4</v>
      </c>
      <c r="B4" s="4" t="s">
        <v>5</v>
      </c>
      <c r="C4" s="4" t="s">
        <v>6</v>
      </c>
      <c r="D4" s="4" t="s">
        <v>7</v>
      </c>
      <c r="E4" s="4" t="s">
        <v>8</v>
      </c>
      <c r="F4" s="4" t="s">
        <v>9</v>
      </c>
      <c r="G4" s="4" t="s">
        <v>10</v>
      </c>
      <c r="H4" s="4" t="s">
        <v>11</v>
      </c>
      <c r="I4" s="4" t="s">
        <v>12</v>
      </c>
      <c r="J4" s="4" t="s">
        <v>13</v>
      </c>
      <c r="K4" s="4" t="s">
        <v>14</v>
      </c>
      <c r="L4" s="4" t="s">
        <v>15</v>
      </c>
      <c r="M4" s="80" t="s">
        <v>16</v>
      </c>
    </row>
    <row r="5" spans="1:13" x14ac:dyDescent="0.2">
      <c r="A5" s="81">
        <v>1</v>
      </c>
      <c r="B5" s="82">
        <v>2</v>
      </c>
      <c r="C5" s="82">
        <v>3</v>
      </c>
      <c r="D5" s="82">
        <v>4</v>
      </c>
      <c r="E5" s="82">
        <v>5</v>
      </c>
      <c r="F5" s="82">
        <v>6</v>
      </c>
      <c r="G5" s="82">
        <v>7</v>
      </c>
      <c r="H5" s="82">
        <v>8</v>
      </c>
      <c r="I5" s="82">
        <v>9</v>
      </c>
      <c r="J5" s="82">
        <v>10</v>
      </c>
      <c r="K5" s="82">
        <v>11</v>
      </c>
      <c r="L5" s="82">
        <v>12</v>
      </c>
      <c r="M5" s="83">
        <v>13</v>
      </c>
    </row>
    <row r="6" spans="1:13" ht="33.75" customHeight="1" thickBot="1" x14ac:dyDescent="0.25">
      <c r="A6" s="9"/>
      <c r="B6" s="10"/>
      <c r="C6" s="10"/>
      <c r="D6" s="11"/>
      <c r="E6" s="10"/>
      <c r="F6" s="10"/>
      <c r="G6" s="10"/>
      <c r="H6" s="10"/>
      <c r="I6" s="10"/>
      <c r="J6" s="12" t="s">
        <v>17</v>
      </c>
      <c r="K6" s="12" t="s">
        <v>18</v>
      </c>
      <c r="L6" s="12" t="s">
        <v>19</v>
      </c>
      <c r="M6" s="13" t="s">
        <v>20</v>
      </c>
    </row>
    <row r="7" spans="1:13" ht="112.5" customHeight="1" x14ac:dyDescent="0.2">
      <c r="A7" s="312" t="s">
        <v>21</v>
      </c>
      <c r="B7" s="313" t="s">
        <v>150</v>
      </c>
      <c r="C7" s="314"/>
      <c r="D7" s="315"/>
      <c r="E7" s="315"/>
      <c r="F7" s="316" t="s">
        <v>22</v>
      </c>
      <c r="G7" s="317">
        <v>10</v>
      </c>
      <c r="H7" s="318"/>
      <c r="I7" s="319"/>
      <c r="J7" s="320">
        <f>H7*I7+H7</f>
        <v>0</v>
      </c>
      <c r="K7" s="320">
        <f>G7*H7</f>
        <v>0</v>
      </c>
      <c r="L7" s="320">
        <f>K7*I7</f>
        <v>0</v>
      </c>
      <c r="M7" s="321">
        <f>SUM(K7:L7)</f>
        <v>0</v>
      </c>
    </row>
    <row r="8" spans="1:13" ht="75.75" customHeight="1" x14ac:dyDescent="0.2">
      <c r="A8" s="322" t="s">
        <v>23</v>
      </c>
      <c r="B8" s="93" t="s">
        <v>70</v>
      </c>
      <c r="C8" s="94"/>
      <c r="D8" s="94"/>
      <c r="E8" s="94"/>
      <c r="F8" s="95" t="s">
        <v>22</v>
      </c>
      <c r="G8" s="96">
        <v>50</v>
      </c>
      <c r="H8" s="97"/>
      <c r="I8" s="98"/>
      <c r="J8" s="100">
        <f>H8*I8+H8</f>
        <v>0</v>
      </c>
      <c r="K8" s="100">
        <f>G8*H8</f>
        <v>0</v>
      </c>
      <c r="L8" s="100">
        <f>K8*I8</f>
        <v>0</v>
      </c>
      <c r="M8" s="323">
        <f>SUM(K8:L8)</f>
        <v>0</v>
      </c>
    </row>
    <row r="9" spans="1:13" ht="57" customHeight="1" x14ac:dyDescent="0.2">
      <c r="A9" s="322" t="s">
        <v>35</v>
      </c>
      <c r="B9" s="311" t="s">
        <v>151</v>
      </c>
      <c r="C9" s="269"/>
      <c r="D9" s="94"/>
      <c r="E9" s="94"/>
      <c r="F9" s="95" t="s">
        <v>22</v>
      </c>
      <c r="G9" s="96">
        <v>10</v>
      </c>
      <c r="H9" s="97"/>
      <c r="I9" s="98"/>
      <c r="J9" s="100">
        <f>H9*I9+H9</f>
        <v>0</v>
      </c>
      <c r="K9" s="100">
        <f>G9*H9</f>
        <v>0</v>
      </c>
      <c r="L9" s="100">
        <f>K9*I9</f>
        <v>0</v>
      </c>
      <c r="M9" s="323">
        <f>SUM(K9:L9)</f>
        <v>0</v>
      </c>
    </row>
    <row r="10" spans="1:13" s="172" customFormat="1" ht="75" customHeight="1" thickBot="1" x14ac:dyDescent="0.25">
      <c r="A10" s="324" t="s">
        <v>45</v>
      </c>
      <c r="B10" s="325" t="s">
        <v>152</v>
      </c>
      <c r="C10" s="326"/>
      <c r="D10" s="327"/>
      <c r="E10" s="326"/>
      <c r="F10" s="330" t="s">
        <v>22</v>
      </c>
      <c r="G10" s="331">
        <v>20</v>
      </c>
      <c r="H10" s="332"/>
      <c r="I10" s="333"/>
      <c r="J10" s="328">
        <f t="shared" ref="J10" si="0">H10*I10+H10</f>
        <v>0</v>
      </c>
      <c r="K10" s="328">
        <f t="shared" ref="K10" si="1">G10*H10</f>
        <v>0</v>
      </c>
      <c r="L10" s="328">
        <f t="shared" ref="L10" si="2">K10*I10</f>
        <v>0</v>
      </c>
      <c r="M10" s="329">
        <f t="shared" ref="M10" si="3">SUM(K10:L10)</f>
        <v>0</v>
      </c>
    </row>
    <row r="11" spans="1:13" ht="13.5" thickBot="1" x14ac:dyDescent="0.25">
      <c r="C11" s="153"/>
      <c r="J11" s="145" t="s">
        <v>24</v>
      </c>
      <c r="K11" s="36">
        <f>SUM(K7:K10)</f>
        <v>0</v>
      </c>
      <c r="L11" s="37">
        <f>SUM(L7:L10)</f>
        <v>0</v>
      </c>
      <c r="M11" s="36">
        <f>SUM(M7:M10)</f>
        <v>0</v>
      </c>
    </row>
    <row r="12" spans="1:13" ht="13.5" thickBot="1" x14ac:dyDescent="0.25">
      <c r="A12" s="38" t="s">
        <v>25</v>
      </c>
      <c r="B12" s="39"/>
      <c r="C12" s="110">
        <f>K11</f>
        <v>0</v>
      </c>
      <c r="D12" s="41" t="s">
        <v>26</v>
      </c>
      <c r="E12" s="338"/>
      <c r="F12" s="338"/>
      <c r="G12" s="338"/>
      <c r="H12" s="338"/>
      <c r="I12" s="338"/>
    </row>
    <row r="13" spans="1:13" ht="13.5" thickBot="1" x14ac:dyDescent="0.25">
      <c r="A13" s="44" t="s">
        <v>27</v>
      </c>
      <c r="B13" s="45"/>
      <c r="C13" s="111">
        <f>M11</f>
        <v>0</v>
      </c>
      <c r="D13" s="47" t="s">
        <v>26</v>
      </c>
      <c r="E13" s="338"/>
      <c r="F13" s="338"/>
      <c r="G13" s="338"/>
      <c r="H13" s="338"/>
      <c r="I13" s="338"/>
    </row>
    <row r="14" spans="1:13" x14ac:dyDescent="0.2">
      <c r="A14" s="48" t="s">
        <v>28</v>
      </c>
      <c r="B14" s="49"/>
      <c r="C14" s="50"/>
      <c r="D14" s="51"/>
      <c r="E14" s="52"/>
      <c r="F14" s="52"/>
      <c r="G14" s="52"/>
      <c r="H14" s="53"/>
      <c r="I14" s="54"/>
    </row>
    <row r="16" spans="1:13" x14ac:dyDescent="0.2">
      <c r="A16" s="55" t="s">
        <v>72</v>
      </c>
    </row>
    <row r="17" spans="2:13" ht="42" customHeight="1" x14ac:dyDescent="0.2">
      <c r="B17" s="343" t="s">
        <v>68</v>
      </c>
      <c r="C17" s="343"/>
      <c r="D17" s="343"/>
      <c r="E17" s="343"/>
      <c r="F17" s="343"/>
      <c r="G17" s="343"/>
      <c r="H17" s="343"/>
      <c r="I17" s="343"/>
      <c r="J17" s="343"/>
      <c r="K17" s="343"/>
      <c r="L17" s="343"/>
      <c r="M17" s="343"/>
    </row>
    <row r="18" spans="2:13" x14ac:dyDescent="0.2">
      <c r="K18" s="339" t="s">
        <v>30</v>
      </c>
      <c r="L18" s="339"/>
      <c r="M18" s="339"/>
    </row>
    <row r="19" spans="2:13" x14ac:dyDescent="0.2">
      <c r="K19" s="340" t="s">
        <v>31</v>
      </c>
      <c r="L19" s="340"/>
      <c r="M19" s="340"/>
    </row>
  </sheetData>
  <mergeCells count="5">
    <mergeCell ref="E12:I12"/>
    <mergeCell ref="E13:I13"/>
    <mergeCell ref="B17:M17"/>
    <mergeCell ref="K18:M18"/>
    <mergeCell ref="K19:M19"/>
  </mergeCells>
  <phoneticPr fontId="32" type="noConversion"/>
  <printOptions horizontalCentered="1"/>
  <pageMargins left="0.59055118110236182" right="0.59055118110236182" top="0.78740157480314898" bottom="0.78740157480314898" header="0.511811023622047" footer="0.511811023622047"/>
  <pageSetup paperSize="9" scale="78" fitToWidth="0"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49"/>
  <sheetViews>
    <sheetView topLeftCell="A4" workbookViewId="0">
      <selection activeCell="C10" sqref="C10"/>
    </sheetView>
  </sheetViews>
  <sheetFormatPr defaultRowHeight="12.75" x14ac:dyDescent="0.2"/>
  <cols>
    <col min="1" max="1" width="5.140625" customWidth="1"/>
    <col min="2" max="2" width="78.28515625" customWidth="1"/>
    <col min="3" max="3" width="13.5703125" bestFit="1" customWidth="1"/>
    <col min="4" max="6" width="9.28515625" bestFit="1" customWidth="1"/>
    <col min="7" max="9" width="9.42578125" bestFit="1" customWidth="1"/>
    <col min="10" max="10" width="11.5703125" customWidth="1"/>
    <col min="11" max="11" width="12.85546875" customWidth="1"/>
    <col min="12" max="12" width="11.85546875" customWidth="1"/>
    <col min="13" max="13" width="12.5703125" customWidth="1"/>
    <col min="14" max="14" width="9.140625" customWidth="1"/>
  </cols>
  <sheetData>
    <row r="1" spans="1:13" x14ac:dyDescent="0.2">
      <c r="L1" s="1" t="s">
        <v>1</v>
      </c>
    </row>
    <row r="2" spans="1:13" x14ac:dyDescent="0.2">
      <c r="B2" s="1" t="s">
        <v>73</v>
      </c>
    </row>
    <row r="3" spans="1:13" ht="12.75" customHeight="1" x14ac:dyDescent="0.2">
      <c r="A3" s="345" t="s">
        <v>74</v>
      </c>
      <c r="B3" s="345"/>
      <c r="C3" s="345"/>
      <c r="D3" s="345"/>
      <c r="E3" s="345"/>
      <c r="F3" s="345"/>
      <c r="G3" s="345"/>
      <c r="H3" s="345"/>
      <c r="I3" s="345"/>
      <c r="J3" s="345"/>
      <c r="K3" s="345"/>
      <c r="L3" s="345"/>
      <c r="M3" s="345"/>
    </row>
    <row r="4" spans="1:13" ht="12.75" customHeight="1" x14ac:dyDescent="0.2">
      <c r="A4" s="154"/>
      <c r="B4" s="154"/>
      <c r="C4" s="154"/>
      <c r="D4" s="154"/>
      <c r="E4" s="154"/>
      <c r="F4" s="154"/>
      <c r="G4" s="154"/>
      <c r="H4" s="154"/>
      <c r="I4" s="154"/>
      <c r="J4" s="154"/>
      <c r="K4" s="155"/>
      <c r="L4" s="155"/>
      <c r="M4" s="155"/>
    </row>
    <row r="5" spans="1:13" ht="13.5" customHeight="1" thickBot="1" x14ac:dyDescent="0.25">
      <c r="A5" s="1" t="s">
        <v>75</v>
      </c>
      <c r="B5" s="113"/>
      <c r="L5" s="1" t="s">
        <v>3</v>
      </c>
    </row>
    <row r="6" spans="1:13" ht="31.5" x14ac:dyDescent="0.2">
      <c r="A6" s="79" t="s">
        <v>4</v>
      </c>
      <c r="B6" s="4" t="s">
        <v>5</v>
      </c>
      <c r="C6" s="4" t="s">
        <v>6</v>
      </c>
      <c r="D6" s="4" t="s">
        <v>7</v>
      </c>
      <c r="E6" s="4" t="s">
        <v>8</v>
      </c>
      <c r="F6" s="4" t="s">
        <v>9</v>
      </c>
      <c r="G6" s="4" t="s">
        <v>10</v>
      </c>
      <c r="H6" s="4" t="s">
        <v>11</v>
      </c>
      <c r="I6" s="4" t="s">
        <v>12</v>
      </c>
      <c r="J6" s="4" t="s">
        <v>13</v>
      </c>
      <c r="K6" s="4" t="s">
        <v>14</v>
      </c>
      <c r="L6" s="4" t="s">
        <v>15</v>
      </c>
      <c r="M6" s="80" t="s">
        <v>16</v>
      </c>
    </row>
    <row r="7" spans="1:13" x14ac:dyDescent="0.2">
      <c r="A7" s="81">
        <v>1</v>
      </c>
      <c r="B7" s="82">
        <v>2</v>
      </c>
      <c r="C7" s="82">
        <v>3</v>
      </c>
      <c r="D7" s="82">
        <v>4</v>
      </c>
      <c r="E7" s="82">
        <v>5</v>
      </c>
      <c r="F7" s="82">
        <v>6</v>
      </c>
      <c r="G7" s="82">
        <v>7</v>
      </c>
      <c r="H7" s="82">
        <v>8</v>
      </c>
      <c r="I7" s="82">
        <v>9</v>
      </c>
      <c r="J7" s="82">
        <v>10</v>
      </c>
      <c r="K7" s="82">
        <v>11</v>
      </c>
      <c r="L7" s="82">
        <v>12</v>
      </c>
      <c r="M7" s="83">
        <v>13</v>
      </c>
    </row>
    <row r="8" spans="1:13" ht="33.75" customHeight="1" thickBot="1" x14ac:dyDescent="0.25">
      <c r="A8" s="9"/>
      <c r="B8" s="10"/>
      <c r="C8" s="10"/>
      <c r="D8" s="11"/>
      <c r="E8" s="10"/>
      <c r="F8" s="10"/>
      <c r="G8" s="10"/>
      <c r="H8" s="10"/>
      <c r="I8" s="10"/>
      <c r="J8" s="12" t="s">
        <v>17</v>
      </c>
      <c r="K8" s="12" t="s">
        <v>18</v>
      </c>
      <c r="L8" s="12" t="s">
        <v>19</v>
      </c>
      <c r="M8" s="13" t="s">
        <v>20</v>
      </c>
    </row>
    <row r="9" spans="1:13" ht="131.25" customHeight="1" x14ac:dyDescent="0.2">
      <c r="A9" s="84" t="s">
        <v>21</v>
      </c>
      <c r="B9" s="120" t="s">
        <v>76</v>
      </c>
      <c r="C9" s="17"/>
      <c r="D9" s="17"/>
      <c r="E9" s="17"/>
      <c r="F9" s="86" t="s">
        <v>22</v>
      </c>
      <c r="G9" s="87">
        <v>5</v>
      </c>
      <c r="H9" s="88"/>
      <c r="I9" s="21"/>
      <c r="J9" s="89">
        <f t="shared" ref="J9:J14" si="0">H9*I9+H9</f>
        <v>0</v>
      </c>
      <c r="K9" s="90">
        <f t="shared" ref="K9:K14" si="1">G9*H9</f>
        <v>0</v>
      </c>
      <c r="L9" s="89">
        <f t="shared" ref="L9:L14" si="2">K9*I9</f>
        <v>0</v>
      </c>
      <c r="M9" s="91">
        <f t="shared" ref="M9:M14" si="3">SUM(K9:L9)</f>
        <v>0</v>
      </c>
    </row>
    <row r="10" spans="1:13" ht="29.25" customHeight="1" x14ac:dyDescent="0.2">
      <c r="A10" s="92" t="s">
        <v>23</v>
      </c>
      <c r="B10" s="136" t="s">
        <v>77</v>
      </c>
      <c r="C10" s="94"/>
      <c r="D10" s="94"/>
      <c r="E10" s="94"/>
      <c r="F10" s="95" t="s">
        <v>22</v>
      </c>
      <c r="G10" s="96">
        <v>25</v>
      </c>
      <c r="H10" s="97"/>
      <c r="I10" s="98"/>
      <c r="J10" s="99">
        <f t="shared" si="0"/>
        <v>0</v>
      </c>
      <c r="K10" s="100">
        <f t="shared" si="1"/>
        <v>0</v>
      </c>
      <c r="L10" s="99">
        <f t="shared" si="2"/>
        <v>0</v>
      </c>
      <c r="M10" s="101">
        <f t="shared" si="3"/>
        <v>0</v>
      </c>
    </row>
    <row r="11" spans="1:13" ht="20.25" customHeight="1" x14ac:dyDescent="0.2">
      <c r="A11" s="92" t="s">
        <v>35</v>
      </c>
      <c r="B11" s="136" t="s">
        <v>78</v>
      </c>
      <c r="C11" s="94"/>
      <c r="D11" s="94"/>
      <c r="E11" s="94"/>
      <c r="F11" s="95" t="s">
        <v>22</v>
      </c>
      <c r="G11" s="96">
        <v>3</v>
      </c>
      <c r="H11" s="97"/>
      <c r="I11" s="98"/>
      <c r="J11" s="99">
        <f t="shared" si="0"/>
        <v>0</v>
      </c>
      <c r="K11" s="100">
        <f t="shared" si="1"/>
        <v>0</v>
      </c>
      <c r="L11" s="99">
        <f t="shared" si="2"/>
        <v>0</v>
      </c>
      <c r="M11" s="101">
        <f t="shared" si="3"/>
        <v>0</v>
      </c>
    </row>
    <row r="12" spans="1:13" ht="83.25" customHeight="1" x14ac:dyDescent="0.2">
      <c r="A12" s="92" t="s">
        <v>45</v>
      </c>
      <c r="B12" s="136" t="s">
        <v>79</v>
      </c>
      <c r="C12" s="94"/>
      <c r="D12" s="94"/>
      <c r="E12" s="94"/>
      <c r="F12" s="95" t="s">
        <v>22</v>
      </c>
      <c r="G12" s="96">
        <v>20</v>
      </c>
      <c r="H12" s="97"/>
      <c r="I12" s="98"/>
      <c r="J12" s="99">
        <f t="shared" si="0"/>
        <v>0</v>
      </c>
      <c r="K12" s="100">
        <f t="shared" si="1"/>
        <v>0</v>
      </c>
      <c r="L12" s="99">
        <f t="shared" si="2"/>
        <v>0</v>
      </c>
      <c r="M12" s="101">
        <f t="shared" si="3"/>
        <v>0</v>
      </c>
    </row>
    <row r="13" spans="1:13" ht="70.5" customHeight="1" x14ac:dyDescent="0.2">
      <c r="A13" s="92" t="s">
        <v>47</v>
      </c>
      <c r="B13" s="156" t="s">
        <v>80</v>
      </c>
      <c r="C13" s="157"/>
      <c r="D13" s="157"/>
      <c r="E13" s="157"/>
      <c r="F13" s="95" t="s">
        <v>22</v>
      </c>
      <c r="G13" s="96">
        <v>50</v>
      </c>
      <c r="H13" s="97"/>
      <c r="I13" s="98"/>
      <c r="J13" s="99">
        <f t="shared" si="0"/>
        <v>0</v>
      </c>
      <c r="K13" s="100">
        <f t="shared" si="1"/>
        <v>0</v>
      </c>
      <c r="L13" s="99">
        <f t="shared" si="2"/>
        <v>0</v>
      </c>
      <c r="M13" s="101">
        <f t="shared" si="3"/>
        <v>0</v>
      </c>
    </row>
    <row r="14" spans="1:13" ht="56.25" customHeight="1" thickBot="1" x14ac:dyDescent="0.25">
      <c r="A14" s="102" t="s">
        <v>53</v>
      </c>
      <c r="B14" s="140" t="s">
        <v>81</v>
      </c>
      <c r="C14" s="27"/>
      <c r="D14" s="27"/>
      <c r="E14" s="27"/>
      <c r="F14" s="104" t="s">
        <v>22</v>
      </c>
      <c r="G14" s="105">
        <v>40</v>
      </c>
      <c r="H14" s="158"/>
      <c r="I14" s="31"/>
      <c r="J14" s="107">
        <f t="shared" si="0"/>
        <v>0</v>
      </c>
      <c r="K14" s="108">
        <f t="shared" si="1"/>
        <v>0</v>
      </c>
      <c r="L14" s="107">
        <f t="shared" si="2"/>
        <v>0</v>
      </c>
      <c r="M14" s="109">
        <f t="shared" si="3"/>
        <v>0</v>
      </c>
    </row>
    <row r="15" spans="1:13" ht="13.5" thickBot="1" x14ac:dyDescent="0.25">
      <c r="J15" s="145" t="s">
        <v>24</v>
      </c>
      <c r="K15" s="36">
        <f>SUM(K9:K14)</f>
        <v>0</v>
      </c>
      <c r="L15" s="37">
        <f>SUM(L9:L14)</f>
        <v>0</v>
      </c>
      <c r="M15" s="36">
        <f>SUM(M9:M14)</f>
        <v>0</v>
      </c>
    </row>
    <row r="16" spans="1:13" ht="13.5" thickBot="1" x14ac:dyDescent="0.25">
      <c r="A16" s="38" t="s">
        <v>25</v>
      </c>
      <c r="B16" s="39"/>
      <c r="C16" s="110">
        <f>K15</f>
        <v>0</v>
      </c>
      <c r="D16" s="41" t="s">
        <v>26</v>
      </c>
      <c r="E16" s="338"/>
      <c r="F16" s="338"/>
      <c r="G16" s="338"/>
      <c r="H16" s="338"/>
      <c r="I16" s="338"/>
    </row>
    <row r="17" spans="1:13" ht="13.5" thickBot="1" x14ac:dyDescent="0.25">
      <c r="A17" s="44" t="s">
        <v>27</v>
      </c>
      <c r="B17" s="45"/>
      <c r="C17" s="111">
        <f>M15</f>
        <v>0</v>
      </c>
      <c r="D17" s="47" t="s">
        <v>26</v>
      </c>
      <c r="E17" s="338"/>
      <c r="F17" s="338"/>
      <c r="G17" s="338"/>
      <c r="H17" s="338"/>
      <c r="I17" s="338"/>
    </row>
    <row r="18" spans="1:13" x14ac:dyDescent="0.2">
      <c r="A18" s="48" t="s">
        <v>28</v>
      </c>
      <c r="B18" s="49"/>
      <c r="C18" s="50"/>
      <c r="D18" s="51"/>
      <c r="E18" s="52"/>
      <c r="F18" s="52"/>
      <c r="G18" s="52"/>
      <c r="H18" s="53"/>
      <c r="I18" s="54"/>
    </row>
    <row r="20" spans="1:13" x14ac:dyDescent="0.2">
      <c r="A20" s="55" t="s">
        <v>82</v>
      </c>
    </row>
    <row r="21" spans="1:13" ht="30.75" customHeight="1" x14ac:dyDescent="0.2">
      <c r="B21" s="343" t="s">
        <v>50</v>
      </c>
      <c r="C21" s="343"/>
      <c r="D21" s="343"/>
      <c r="E21" s="343"/>
      <c r="F21" s="343"/>
      <c r="G21" s="343"/>
      <c r="H21" s="343"/>
      <c r="I21" s="343"/>
      <c r="J21" s="343"/>
      <c r="K21" s="343"/>
      <c r="L21" s="343"/>
      <c r="M21" s="343"/>
    </row>
    <row r="22" spans="1:13" x14ac:dyDescent="0.2">
      <c r="B22" s="159" t="s">
        <v>60</v>
      </c>
    </row>
    <row r="23" spans="1:13" ht="22.5" customHeight="1" x14ac:dyDescent="0.2">
      <c r="B23" s="346" t="s">
        <v>59</v>
      </c>
      <c r="C23" s="346"/>
      <c r="D23" s="346"/>
      <c r="E23" s="346"/>
      <c r="F23" s="346"/>
      <c r="G23" s="346"/>
      <c r="H23" s="346"/>
      <c r="I23" s="346"/>
      <c r="J23" s="346"/>
      <c r="K23" s="346"/>
      <c r="L23" s="346"/>
      <c r="M23" s="346"/>
    </row>
    <row r="24" spans="1:13" ht="20.25" customHeight="1" x14ac:dyDescent="0.2">
      <c r="B24" s="346"/>
      <c r="C24" s="346"/>
      <c r="D24" s="346"/>
      <c r="E24" s="346"/>
      <c r="F24" s="346"/>
      <c r="G24" s="346"/>
      <c r="H24" s="346"/>
      <c r="I24" s="346"/>
      <c r="J24" s="346"/>
      <c r="K24" s="346"/>
      <c r="L24" s="346"/>
      <c r="M24" s="346"/>
    </row>
    <row r="25" spans="1:13" x14ac:dyDescent="0.2">
      <c r="K25" s="339" t="s">
        <v>30</v>
      </c>
      <c r="L25" s="339"/>
      <c r="M25" s="339"/>
    </row>
    <row r="26" spans="1:13" x14ac:dyDescent="0.2">
      <c r="K26" s="160" t="s">
        <v>31</v>
      </c>
    </row>
    <row r="27" spans="1:13" x14ac:dyDescent="0.2">
      <c r="K27" s="160"/>
    </row>
    <row r="28" spans="1:13" x14ac:dyDescent="0.2">
      <c r="K28" s="160"/>
    </row>
    <row r="30" spans="1:13" ht="13.5" thickBot="1" x14ac:dyDescent="0.25">
      <c r="A30" s="1" t="s">
        <v>83</v>
      </c>
      <c r="B30" s="113"/>
      <c r="L30" s="1" t="s">
        <v>3</v>
      </c>
    </row>
    <row r="31" spans="1:13" ht="31.5" x14ac:dyDescent="0.2">
      <c r="A31" s="79" t="s">
        <v>4</v>
      </c>
      <c r="B31" s="4" t="s">
        <v>5</v>
      </c>
      <c r="C31" s="4" t="s">
        <v>6</v>
      </c>
      <c r="D31" s="4" t="s">
        <v>7</v>
      </c>
      <c r="E31" s="4" t="s">
        <v>8</v>
      </c>
      <c r="F31" s="4" t="s">
        <v>9</v>
      </c>
      <c r="G31" s="4" t="s">
        <v>10</v>
      </c>
      <c r="H31" s="4" t="s">
        <v>11</v>
      </c>
      <c r="I31" s="4" t="s">
        <v>12</v>
      </c>
      <c r="J31" s="4" t="s">
        <v>13</v>
      </c>
      <c r="K31" s="4" t="s">
        <v>14</v>
      </c>
      <c r="L31" s="4" t="s">
        <v>15</v>
      </c>
      <c r="M31" s="80" t="s">
        <v>16</v>
      </c>
    </row>
    <row r="32" spans="1:13" x14ac:dyDescent="0.2">
      <c r="A32" s="81">
        <v>1</v>
      </c>
      <c r="B32" s="82">
        <v>2</v>
      </c>
      <c r="C32" s="82">
        <v>3</v>
      </c>
      <c r="D32" s="82">
        <v>4</v>
      </c>
      <c r="E32" s="82">
        <v>5</v>
      </c>
      <c r="F32" s="82">
        <v>6</v>
      </c>
      <c r="G32" s="82">
        <v>7</v>
      </c>
      <c r="H32" s="82">
        <v>8</v>
      </c>
      <c r="I32" s="82">
        <v>9</v>
      </c>
      <c r="J32" s="82">
        <v>10</v>
      </c>
      <c r="K32" s="82">
        <v>11</v>
      </c>
      <c r="L32" s="82">
        <v>12</v>
      </c>
      <c r="M32" s="83">
        <v>13</v>
      </c>
    </row>
    <row r="33" spans="1:13" ht="32.25" thickBot="1" x14ac:dyDescent="0.25">
      <c r="A33" s="9"/>
      <c r="B33" s="10"/>
      <c r="C33" s="10"/>
      <c r="D33" s="11"/>
      <c r="E33" s="10"/>
      <c r="F33" s="10"/>
      <c r="G33" s="10"/>
      <c r="H33" s="10"/>
      <c r="I33" s="10"/>
      <c r="J33" s="12" t="s">
        <v>17</v>
      </c>
      <c r="K33" s="12" t="s">
        <v>18</v>
      </c>
      <c r="L33" s="12" t="s">
        <v>19</v>
      </c>
      <c r="M33" s="13" t="s">
        <v>20</v>
      </c>
    </row>
    <row r="34" spans="1:13" ht="67.5" customHeight="1" x14ac:dyDescent="0.2">
      <c r="A34" s="84" t="s">
        <v>21</v>
      </c>
      <c r="B34" s="120" t="s">
        <v>84</v>
      </c>
      <c r="C34" s="17"/>
      <c r="D34" s="17"/>
      <c r="E34" s="17"/>
      <c r="F34" s="86" t="s">
        <v>22</v>
      </c>
      <c r="G34" s="87">
        <v>5</v>
      </c>
      <c r="H34" s="88"/>
      <c r="I34" s="21"/>
      <c r="J34" s="89">
        <f t="shared" ref="J34:J39" si="4">H34*I34+H34</f>
        <v>0</v>
      </c>
      <c r="K34" s="90">
        <f t="shared" ref="K34:K39" si="5">G34*H34</f>
        <v>0</v>
      </c>
      <c r="L34" s="89">
        <f t="shared" ref="L34:L39" si="6">K34*I34</f>
        <v>0</v>
      </c>
      <c r="M34" s="91">
        <f t="shared" ref="M34:M39" si="7">SUM(K34:L34)</f>
        <v>0</v>
      </c>
    </row>
    <row r="35" spans="1:13" ht="56.25" customHeight="1" x14ac:dyDescent="0.2">
      <c r="A35" s="92" t="s">
        <v>23</v>
      </c>
      <c r="B35" s="136" t="s">
        <v>85</v>
      </c>
      <c r="C35" s="94"/>
      <c r="D35" s="94"/>
      <c r="E35" s="94"/>
      <c r="F35" s="95" t="s">
        <v>22</v>
      </c>
      <c r="G35" s="96">
        <v>2</v>
      </c>
      <c r="H35" s="97"/>
      <c r="I35" s="98"/>
      <c r="J35" s="99">
        <f t="shared" si="4"/>
        <v>0</v>
      </c>
      <c r="K35" s="100">
        <f t="shared" si="5"/>
        <v>0</v>
      </c>
      <c r="L35" s="99">
        <f t="shared" si="6"/>
        <v>0</v>
      </c>
      <c r="M35" s="101">
        <f t="shared" si="7"/>
        <v>0</v>
      </c>
    </row>
    <row r="36" spans="1:13" ht="42" customHeight="1" x14ac:dyDescent="0.2">
      <c r="A36" s="92" t="s">
        <v>35</v>
      </c>
      <c r="B36" s="136" t="s">
        <v>86</v>
      </c>
      <c r="C36" s="94"/>
      <c r="D36" s="94"/>
      <c r="E36" s="94"/>
      <c r="F36" s="95" t="s">
        <v>22</v>
      </c>
      <c r="G36" s="96">
        <v>40</v>
      </c>
      <c r="H36" s="97"/>
      <c r="I36" s="98"/>
      <c r="J36" s="99">
        <f t="shared" si="4"/>
        <v>0</v>
      </c>
      <c r="K36" s="100">
        <f t="shared" si="5"/>
        <v>0</v>
      </c>
      <c r="L36" s="99">
        <f t="shared" si="6"/>
        <v>0</v>
      </c>
      <c r="M36" s="101">
        <f t="shared" si="7"/>
        <v>0</v>
      </c>
    </row>
    <row r="37" spans="1:13" ht="27.75" customHeight="1" x14ac:dyDescent="0.2">
      <c r="A37" s="161" t="s">
        <v>45</v>
      </c>
      <c r="B37" s="156" t="s">
        <v>87</v>
      </c>
      <c r="C37" s="157"/>
      <c r="D37" s="157"/>
      <c r="E37" s="157"/>
      <c r="F37" s="162" t="s">
        <v>22</v>
      </c>
      <c r="G37" s="163">
        <v>10</v>
      </c>
      <c r="H37" s="164"/>
      <c r="I37" s="165"/>
      <c r="J37" s="99">
        <f t="shared" si="4"/>
        <v>0</v>
      </c>
      <c r="K37" s="100">
        <f t="shared" si="5"/>
        <v>0</v>
      </c>
      <c r="L37" s="99">
        <f t="shared" si="6"/>
        <v>0</v>
      </c>
      <c r="M37" s="101">
        <f t="shared" si="7"/>
        <v>0</v>
      </c>
    </row>
    <row r="38" spans="1:13" ht="28.5" customHeight="1" x14ac:dyDescent="0.2">
      <c r="A38" s="161" t="s">
        <v>47</v>
      </c>
      <c r="B38" s="156" t="s">
        <v>88</v>
      </c>
      <c r="C38" s="157"/>
      <c r="D38" s="157"/>
      <c r="E38" s="157"/>
      <c r="F38" s="95" t="s">
        <v>22</v>
      </c>
      <c r="G38" s="96">
        <v>2</v>
      </c>
      <c r="H38" s="97"/>
      <c r="I38" s="98"/>
      <c r="J38" s="99">
        <f t="shared" si="4"/>
        <v>0</v>
      </c>
      <c r="K38" s="100">
        <f t="shared" si="5"/>
        <v>0</v>
      </c>
      <c r="L38" s="99">
        <f t="shared" si="6"/>
        <v>0</v>
      </c>
      <c r="M38" s="101">
        <f t="shared" si="7"/>
        <v>0</v>
      </c>
    </row>
    <row r="39" spans="1:13" ht="26.25" thickBot="1" x14ac:dyDescent="0.25">
      <c r="A39" s="102" t="s">
        <v>53</v>
      </c>
      <c r="B39" s="140" t="s">
        <v>89</v>
      </c>
      <c r="C39" s="27"/>
      <c r="D39" s="27"/>
      <c r="E39" s="27"/>
      <c r="F39" s="104" t="s">
        <v>22</v>
      </c>
      <c r="G39" s="105">
        <v>3</v>
      </c>
      <c r="H39" s="158"/>
      <c r="I39" s="31"/>
      <c r="J39" s="107">
        <f t="shared" si="4"/>
        <v>0</v>
      </c>
      <c r="K39" s="108">
        <f t="shared" si="5"/>
        <v>0</v>
      </c>
      <c r="L39" s="107">
        <f t="shared" si="6"/>
        <v>0</v>
      </c>
      <c r="M39" s="109">
        <f t="shared" si="7"/>
        <v>0</v>
      </c>
    </row>
    <row r="40" spans="1:13" ht="13.5" thickBot="1" x14ac:dyDescent="0.25">
      <c r="J40" s="145" t="s">
        <v>24</v>
      </c>
      <c r="K40" s="36">
        <f>SUM(K34:K39)</f>
        <v>0</v>
      </c>
      <c r="L40" s="37">
        <f>SUM(L34:L39)</f>
        <v>0</v>
      </c>
      <c r="M40" s="36">
        <f>SUM(M34:M39)</f>
        <v>0</v>
      </c>
    </row>
    <row r="41" spans="1:13" ht="13.5" thickBot="1" x14ac:dyDescent="0.25">
      <c r="A41" s="38" t="s">
        <v>25</v>
      </c>
      <c r="B41" s="39"/>
      <c r="C41" s="110">
        <f>K40</f>
        <v>0</v>
      </c>
      <c r="D41" s="41" t="s">
        <v>26</v>
      </c>
      <c r="E41" s="338"/>
      <c r="F41" s="338"/>
      <c r="G41" s="338"/>
      <c r="H41" s="338"/>
      <c r="I41" s="338"/>
    </row>
    <row r="42" spans="1:13" ht="13.5" thickBot="1" x14ac:dyDescent="0.25">
      <c r="A42" s="44" t="s">
        <v>27</v>
      </c>
      <c r="B42" s="45"/>
      <c r="C42" s="111">
        <f>M40</f>
        <v>0</v>
      </c>
      <c r="D42" s="47" t="s">
        <v>26</v>
      </c>
      <c r="E42" s="338"/>
      <c r="F42" s="338"/>
      <c r="G42" s="338"/>
      <c r="H42" s="338"/>
      <c r="I42" s="338"/>
    </row>
    <row r="43" spans="1:13" x14ac:dyDescent="0.2">
      <c r="A43" s="48" t="s">
        <v>28</v>
      </c>
      <c r="B43" s="49"/>
      <c r="C43" s="50"/>
      <c r="D43" s="51"/>
      <c r="E43" s="52"/>
      <c r="F43" s="52"/>
      <c r="G43" s="52"/>
      <c r="H43" s="53"/>
      <c r="I43" s="54"/>
    </row>
    <row r="45" spans="1:13" x14ac:dyDescent="0.2">
      <c r="A45" s="55" t="s">
        <v>90</v>
      </c>
    </row>
    <row r="46" spans="1:13" ht="30.75" customHeight="1" x14ac:dyDescent="0.2">
      <c r="B46" s="343" t="s">
        <v>50</v>
      </c>
      <c r="C46" s="343"/>
      <c r="D46" s="343"/>
      <c r="E46" s="343"/>
      <c r="F46" s="343"/>
      <c r="G46" s="343"/>
      <c r="H46" s="343"/>
      <c r="I46" s="343"/>
      <c r="J46" s="343"/>
      <c r="K46" s="343"/>
      <c r="L46" s="343"/>
      <c r="M46" s="343"/>
    </row>
    <row r="47" spans="1:13" ht="39.75" customHeight="1" x14ac:dyDescent="0.2">
      <c r="B47" s="346" t="s">
        <v>68</v>
      </c>
      <c r="C47" s="346"/>
      <c r="D47" s="346"/>
      <c r="E47" s="346"/>
      <c r="F47" s="346"/>
      <c r="G47" s="346"/>
      <c r="H47" s="346"/>
      <c r="I47" s="346"/>
      <c r="J47" s="346"/>
      <c r="K47" s="346"/>
      <c r="L47" s="346"/>
      <c r="M47" s="346"/>
    </row>
    <row r="48" spans="1:13" x14ac:dyDescent="0.2">
      <c r="K48" s="339" t="s">
        <v>30</v>
      </c>
      <c r="L48" s="339"/>
      <c r="M48" s="339"/>
    </row>
    <row r="49" spans="11:13" x14ac:dyDescent="0.2">
      <c r="K49" s="340" t="s">
        <v>31</v>
      </c>
      <c r="L49" s="340"/>
      <c r="M49" s="340"/>
    </row>
  </sheetData>
  <mergeCells count="12">
    <mergeCell ref="K49:M49"/>
    <mergeCell ref="A3:M3"/>
    <mergeCell ref="E16:I16"/>
    <mergeCell ref="E17:I17"/>
    <mergeCell ref="B21:M21"/>
    <mergeCell ref="B23:M24"/>
    <mergeCell ref="K25:M25"/>
    <mergeCell ref="E41:I41"/>
    <mergeCell ref="E42:I42"/>
    <mergeCell ref="B46:M46"/>
    <mergeCell ref="B47:M47"/>
    <mergeCell ref="K48:M48"/>
  </mergeCells>
  <printOptions horizontalCentered="1"/>
  <pageMargins left="0.39370078740157505" right="0.39370078740157505" top="0.59055118110236204" bottom="0.59055118110236204" header="0.511811023622047" footer="0.511811023622047"/>
  <pageSetup paperSize="0" scale="62" fitToWidth="0" fitToHeight="0" orientation="landscape" horizontalDpi="0" verticalDpi="0" copies="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21"/>
  <sheetViews>
    <sheetView workbookViewId="0">
      <selection activeCell="D9" sqref="D9"/>
    </sheetView>
  </sheetViews>
  <sheetFormatPr defaultRowHeight="12.75" x14ac:dyDescent="0.2"/>
  <cols>
    <col min="1" max="1" width="4.28515625" customWidth="1"/>
    <col min="2" max="2" width="40.85546875" customWidth="1"/>
    <col min="3" max="3" width="9.140625" customWidth="1"/>
    <col min="4" max="4" width="15" customWidth="1"/>
    <col min="5" max="6" width="9.140625" customWidth="1"/>
    <col min="7" max="7" width="9.28515625" customWidth="1"/>
    <col min="8" max="8" width="10.7109375" customWidth="1"/>
    <col min="9" max="9" width="9.28515625" customWidth="1"/>
    <col min="10" max="10" width="10.5703125" customWidth="1"/>
    <col min="11" max="11" width="13.28515625" customWidth="1"/>
    <col min="12" max="12" width="11.42578125" customWidth="1"/>
    <col min="13" max="13" width="13.7109375" customWidth="1"/>
    <col min="14" max="14" width="9.140625" customWidth="1"/>
  </cols>
  <sheetData>
    <row r="1" spans="1:13" x14ac:dyDescent="0.2">
      <c r="A1" s="342"/>
      <c r="B1" s="342"/>
      <c r="C1" s="342"/>
      <c r="D1" s="342"/>
      <c r="E1" s="342"/>
      <c r="F1" s="342"/>
      <c r="G1" s="342"/>
      <c r="H1" s="342"/>
      <c r="I1" s="342"/>
      <c r="J1" s="342"/>
      <c r="K1" s="342"/>
      <c r="L1" s="342"/>
      <c r="M1" s="342"/>
    </row>
    <row r="2" spans="1:13" x14ac:dyDescent="0.2">
      <c r="B2" s="1" t="s">
        <v>91</v>
      </c>
      <c r="D2" s="1" t="s">
        <v>1</v>
      </c>
      <c r="L2" s="1" t="s">
        <v>3</v>
      </c>
    </row>
    <row r="3" spans="1:13" ht="13.5" thickBot="1" x14ac:dyDescent="0.25">
      <c r="B3" s="1"/>
    </row>
    <row r="4" spans="1:13" ht="31.5" x14ac:dyDescent="0.2">
      <c r="A4" s="79" t="s">
        <v>4</v>
      </c>
      <c r="B4" s="4" t="s">
        <v>5</v>
      </c>
      <c r="C4" s="4" t="s">
        <v>6</v>
      </c>
      <c r="D4" s="4" t="s">
        <v>7</v>
      </c>
      <c r="E4" s="4" t="s">
        <v>8</v>
      </c>
      <c r="F4" s="4" t="s">
        <v>9</v>
      </c>
      <c r="G4" s="4" t="s">
        <v>10</v>
      </c>
      <c r="H4" s="4" t="s">
        <v>11</v>
      </c>
      <c r="I4" s="4" t="s">
        <v>12</v>
      </c>
      <c r="J4" s="4" t="s">
        <v>13</v>
      </c>
      <c r="K4" s="4" t="s">
        <v>14</v>
      </c>
      <c r="L4" s="4" t="s">
        <v>15</v>
      </c>
      <c r="M4" s="80" t="s">
        <v>16</v>
      </c>
    </row>
    <row r="5" spans="1:13" x14ac:dyDescent="0.2">
      <c r="A5" s="81">
        <v>1</v>
      </c>
      <c r="B5" s="82">
        <v>2</v>
      </c>
      <c r="C5" s="82">
        <v>3</v>
      </c>
      <c r="D5" s="82">
        <v>4</v>
      </c>
      <c r="E5" s="82">
        <v>5</v>
      </c>
      <c r="F5" s="82">
        <v>6</v>
      </c>
      <c r="G5" s="82">
        <v>7</v>
      </c>
      <c r="H5" s="82">
        <v>8</v>
      </c>
      <c r="I5" s="82">
        <v>9</v>
      </c>
      <c r="J5" s="82">
        <v>10</v>
      </c>
      <c r="K5" s="82">
        <v>11</v>
      </c>
      <c r="L5" s="82">
        <v>12</v>
      </c>
      <c r="M5" s="83">
        <v>13</v>
      </c>
    </row>
    <row r="6" spans="1:13" ht="32.25" thickBot="1" x14ac:dyDescent="0.25">
      <c r="A6" s="9"/>
      <c r="B6" s="10"/>
      <c r="C6" s="10"/>
      <c r="D6" s="11"/>
      <c r="E6" s="10"/>
      <c r="F6" s="10"/>
      <c r="G6" s="10"/>
      <c r="H6" s="10"/>
      <c r="I6" s="10"/>
      <c r="J6" s="12" t="s">
        <v>17</v>
      </c>
      <c r="K6" s="12" t="s">
        <v>18</v>
      </c>
      <c r="L6" s="12" t="s">
        <v>19</v>
      </c>
      <c r="M6" s="13" t="s">
        <v>20</v>
      </c>
    </row>
    <row r="7" spans="1:13" s="172" customFormat="1" ht="60" customHeight="1" x14ac:dyDescent="0.2">
      <c r="A7" s="287" t="s">
        <v>21</v>
      </c>
      <c r="B7" s="288" t="s">
        <v>92</v>
      </c>
      <c r="C7" s="289"/>
      <c r="D7" s="290"/>
      <c r="E7" s="290"/>
      <c r="F7" s="291" t="s">
        <v>22</v>
      </c>
      <c r="G7" s="292">
        <v>5</v>
      </c>
      <c r="H7" s="293"/>
      <c r="I7" s="294"/>
      <c r="J7" s="295">
        <f>H7*I7+H7</f>
        <v>0</v>
      </c>
      <c r="K7" s="295">
        <f>G7*H7</f>
        <v>0</v>
      </c>
      <c r="L7" s="295">
        <f>K7*I7</f>
        <v>0</v>
      </c>
      <c r="M7" s="296">
        <f>K7+L7</f>
        <v>0</v>
      </c>
    </row>
    <row r="8" spans="1:13" s="172" customFormat="1" ht="70.5" customHeight="1" x14ac:dyDescent="0.2">
      <c r="A8" s="297" t="s">
        <v>23</v>
      </c>
      <c r="B8" s="279" t="s">
        <v>93</v>
      </c>
      <c r="C8" s="282"/>
      <c r="D8" s="283"/>
      <c r="E8" s="283"/>
      <c r="F8" s="284" t="s">
        <v>22</v>
      </c>
      <c r="G8" s="285">
        <v>5</v>
      </c>
      <c r="H8" s="286"/>
      <c r="I8" s="280"/>
      <c r="J8" s="281">
        <f>H8*I8+H8</f>
        <v>0</v>
      </c>
      <c r="K8" s="281">
        <f>G8*H8</f>
        <v>0</v>
      </c>
      <c r="L8" s="281">
        <f>K8*I8</f>
        <v>0</v>
      </c>
      <c r="M8" s="298">
        <f>K8+L8</f>
        <v>0</v>
      </c>
    </row>
    <row r="9" spans="1:13" s="172" customFormat="1" ht="50.25" customHeight="1" x14ac:dyDescent="0.2">
      <c r="A9" s="297" t="s">
        <v>35</v>
      </c>
      <c r="B9" s="279" t="s">
        <v>94</v>
      </c>
      <c r="C9" s="282"/>
      <c r="D9" s="283"/>
      <c r="E9" s="283"/>
      <c r="F9" s="284" t="s">
        <v>22</v>
      </c>
      <c r="G9" s="285">
        <v>5</v>
      </c>
      <c r="H9" s="286"/>
      <c r="I9" s="280"/>
      <c r="J9" s="281">
        <f>H9*I9+H9</f>
        <v>0</v>
      </c>
      <c r="K9" s="281">
        <f>G9*H9</f>
        <v>0</v>
      </c>
      <c r="L9" s="281">
        <f>K9*I9</f>
        <v>0</v>
      </c>
      <c r="M9" s="298">
        <f>K9+L9</f>
        <v>0</v>
      </c>
    </row>
    <row r="10" spans="1:13" s="172" customFormat="1" ht="48.75" customHeight="1" x14ac:dyDescent="0.2">
      <c r="A10" s="297" t="s">
        <v>45</v>
      </c>
      <c r="B10" s="279" t="s">
        <v>95</v>
      </c>
      <c r="C10" s="282"/>
      <c r="D10" s="283"/>
      <c r="E10" s="283"/>
      <c r="F10" s="284" t="s">
        <v>22</v>
      </c>
      <c r="G10" s="285">
        <v>5</v>
      </c>
      <c r="H10" s="286"/>
      <c r="I10" s="280"/>
      <c r="J10" s="281">
        <f>H10*I10+H10</f>
        <v>0</v>
      </c>
      <c r="K10" s="281">
        <f>G10*H10</f>
        <v>0</v>
      </c>
      <c r="L10" s="281">
        <f>K10*I10</f>
        <v>0</v>
      </c>
      <c r="M10" s="298">
        <f>K10+L10</f>
        <v>0</v>
      </c>
    </row>
    <row r="11" spans="1:13" s="172" customFormat="1" ht="54.75" customHeight="1" thickBot="1" x14ac:dyDescent="0.25">
      <c r="A11" s="299" t="s">
        <v>47</v>
      </c>
      <c r="B11" s="300" t="s">
        <v>96</v>
      </c>
      <c r="C11" s="301"/>
      <c r="D11" s="302"/>
      <c r="E11" s="302"/>
      <c r="F11" s="303" t="s">
        <v>22</v>
      </c>
      <c r="G11" s="304">
        <v>5</v>
      </c>
      <c r="H11" s="305"/>
      <c r="I11" s="306"/>
      <c r="J11" s="307">
        <f>H11*I11+H11</f>
        <v>0</v>
      </c>
      <c r="K11" s="307">
        <f>G11*H11</f>
        <v>0</v>
      </c>
      <c r="L11" s="307">
        <f>K11*I11</f>
        <v>0</v>
      </c>
      <c r="M11" s="308">
        <f>K11+L11</f>
        <v>0</v>
      </c>
    </row>
    <row r="12" spans="1:13" ht="13.5" thickBot="1" x14ac:dyDescent="0.25">
      <c r="A12" s="179"/>
      <c r="J12" s="180" t="s">
        <v>24</v>
      </c>
      <c r="K12" s="36">
        <f>SUM(K7:K11)</f>
        <v>0</v>
      </c>
      <c r="L12" s="36">
        <f>SUM(L7:L11)</f>
        <v>0</v>
      </c>
      <c r="M12" s="36">
        <f>SUM(M7:M11)</f>
        <v>0</v>
      </c>
    </row>
    <row r="13" spans="1:13" x14ac:dyDescent="0.2">
      <c r="A13" s="55" t="s">
        <v>97</v>
      </c>
    </row>
    <row r="14" spans="1:13" ht="13.5" thickBot="1" x14ac:dyDescent="0.25">
      <c r="A14" s="179"/>
    </row>
    <row r="15" spans="1:13" ht="13.5" thickBot="1" x14ac:dyDescent="0.25">
      <c r="A15" s="179"/>
      <c r="B15" s="38" t="s">
        <v>25</v>
      </c>
      <c r="C15" s="181"/>
      <c r="D15" s="40">
        <f>K12</f>
        <v>0</v>
      </c>
      <c r="E15" s="182" t="s">
        <v>26</v>
      </c>
      <c r="F15" s="338"/>
      <c r="G15" s="338"/>
      <c r="H15" s="338"/>
      <c r="I15" s="338"/>
      <c r="J15" s="338"/>
    </row>
    <row r="16" spans="1:13" ht="13.5" thickBot="1" x14ac:dyDescent="0.25">
      <c r="A16" s="179"/>
      <c r="B16" s="38" t="s">
        <v>27</v>
      </c>
      <c r="C16" s="181"/>
      <c r="D16" s="46">
        <f>M12</f>
        <v>0</v>
      </c>
      <c r="E16" s="183" t="s">
        <v>26</v>
      </c>
      <c r="F16" s="338"/>
      <c r="G16" s="338"/>
      <c r="H16" s="338"/>
      <c r="I16" s="338"/>
      <c r="J16" s="338"/>
    </row>
    <row r="17" spans="1:13" x14ac:dyDescent="0.2">
      <c r="B17" s="48" t="s">
        <v>98</v>
      </c>
      <c r="D17" s="50"/>
      <c r="E17" s="51"/>
      <c r="F17" s="52"/>
      <c r="G17" s="52"/>
      <c r="H17" s="52"/>
      <c r="I17" s="53"/>
      <c r="J17" s="54"/>
    </row>
    <row r="18" spans="1:13" x14ac:dyDescent="0.2">
      <c r="A18" s="179"/>
    </row>
    <row r="19" spans="1:13" ht="12.75" customHeight="1" x14ac:dyDescent="0.2">
      <c r="A19" s="179"/>
      <c r="K19" s="347" t="s">
        <v>30</v>
      </c>
      <c r="L19" s="347"/>
      <c r="M19" s="347"/>
    </row>
    <row r="20" spans="1:13" ht="12.75" customHeight="1" x14ac:dyDescent="0.2">
      <c r="K20" s="348" t="s">
        <v>31</v>
      </c>
      <c r="L20" s="348"/>
      <c r="M20" s="348"/>
    </row>
    <row r="21" spans="1:13" x14ac:dyDescent="0.2">
      <c r="B21" s="159"/>
    </row>
  </sheetData>
  <mergeCells count="5">
    <mergeCell ref="A1:M1"/>
    <mergeCell ref="F15:J15"/>
    <mergeCell ref="F16:J16"/>
    <mergeCell ref="K19:M19"/>
    <mergeCell ref="K20:M20"/>
  </mergeCells>
  <printOptions horizontalCentered="1"/>
  <pageMargins left="0.39370078740157505" right="0.39370078740157505" top="0.59055118110236204" bottom="0.59055118110236204" header="0.511811023622047" footer="0.511811023622047"/>
  <pageSetup paperSize="0" scale="72" fitToWidth="0" fitToHeight="0" orientation="landscape" horizontalDpi="0" verticalDpi="0" copies="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21"/>
  <sheetViews>
    <sheetView workbookViewId="0">
      <selection activeCell="D9" sqref="D9"/>
    </sheetView>
  </sheetViews>
  <sheetFormatPr defaultRowHeight="12.75" x14ac:dyDescent="0.2"/>
  <cols>
    <col min="1" max="1" width="4.28515625" customWidth="1"/>
    <col min="2" max="2" width="41.85546875" customWidth="1"/>
    <col min="3" max="3" width="32" customWidth="1"/>
    <col min="4" max="4" width="15" customWidth="1"/>
    <col min="5" max="6" width="9.140625" customWidth="1"/>
    <col min="7" max="7" width="9.28515625" customWidth="1"/>
    <col min="8" max="8" width="10.7109375" customWidth="1"/>
    <col min="9" max="9" width="9.28515625" customWidth="1"/>
    <col min="10" max="10" width="10.5703125" customWidth="1"/>
    <col min="11" max="11" width="13.28515625" customWidth="1"/>
    <col min="12" max="12" width="11.42578125" customWidth="1"/>
    <col min="13" max="13" width="13.7109375" customWidth="1"/>
    <col min="14" max="14" width="9.140625" customWidth="1"/>
  </cols>
  <sheetData>
    <row r="1" spans="1:13" x14ac:dyDescent="0.2">
      <c r="A1" s="342"/>
      <c r="B1" s="342"/>
      <c r="C1" s="342"/>
      <c r="D1" s="342"/>
      <c r="E1" s="342"/>
      <c r="F1" s="342"/>
      <c r="G1" s="342"/>
      <c r="H1" s="342"/>
      <c r="I1" s="342"/>
      <c r="J1" s="342"/>
      <c r="K1" s="342"/>
      <c r="L1" s="342"/>
      <c r="M1" s="342"/>
    </row>
    <row r="2" spans="1:13" x14ac:dyDescent="0.2">
      <c r="B2" s="1" t="s">
        <v>99</v>
      </c>
      <c r="D2" s="1" t="s">
        <v>1</v>
      </c>
      <c r="L2" s="1" t="s">
        <v>3</v>
      </c>
    </row>
    <row r="3" spans="1:13" ht="13.5" thickBot="1" x14ac:dyDescent="0.25">
      <c r="B3" s="1"/>
    </row>
    <row r="4" spans="1:13" ht="31.5" x14ac:dyDescent="0.2">
      <c r="A4" s="79" t="s">
        <v>4</v>
      </c>
      <c r="B4" s="4" t="s">
        <v>5</v>
      </c>
      <c r="C4" s="4" t="s">
        <v>6</v>
      </c>
      <c r="D4" s="4" t="s">
        <v>7</v>
      </c>
      <c r="E4" s="4" t="s">
        <v>8</v>
      </c>
      <c r="F4" s="4" t="s">
        <v>9</v>
      </c>
      <c r="G4" s="4" t="s">
        <v>10</v>
      </c>
      <c r="H4" s="4" t="s">
        <v>11</v>
      </c>
      <c r="I4" s="4" t="s">
        <v>12</v>
      </c>
      <c r="J4" s="4" t="s">
        <v>13</v>
      </c>
      <c r="K4" s="4" t="s">
        <v>14</v>
      </c>
      <c r="L4" s="4" t="s">
        <v>15</v>
      </c>
      <c r="M4" s="80" t="s">
        <v>16</v>
      </c>
    </row>
    <row r="5" spans="1:13" x14ac:dyDescent="0.2">
      <c r="A5" s="81">
        <v>1</v>
      </c>
      <c r="B5" s="82">
        <v>2</v>
      </c>
      <c r="C5" s="82">
        <v>3</v>
      </c>
      <c r="D5" s="82">
        <v>4</v>
      </c>
      <c r="E5" s="82">
        <v>5</v>
      </c>
      <c r="F5" s="82">
        <v>6</v>
      </c>
      <c r="G5" s="82">
        <v>7</v>
      </c>
      <c r="H5" s="82">
        <v>8</v>
      </c>
      <c r="I5" s="82">
        <v>9</v>
      </c>
      <c r="J5" s="82">
        <v>10</v>
      </c>
      <c r="K5" s="82">
        <v>11</v>
      </c>
      <c r="L5" s="82">
        <v>12</v>
      </c>
      <c r="M5" s="83">
        <v>13</v>
      </c>
    </row>
    <row r="6" spans="1:13" ht="32.25" thickBot="1" x14ac:dyDescent="0.25">
      <c r="A6" s="9"/>
      <c r="B6" s="10"/>
      <c r="C6" s="10"/>
      <c r="D6" s="11"/>
      <c r="E6" s="10"/>
      <c r="F6" s="10"/>
      <c r="G6" s="10"/>
      <c r="H6" s="10"/>
      <c r="I6" s="10"/>
      <c r="J6" s="12" t="s">
        <v>17</v>
      </c>
      <c r="K6" s="12" t="s">
        <v>18</v>
      </c>
      <c r="L6" s="12" t="s">
        <v>19</v>
      </c>
      <c r="M6" s="13" t="s">
        <v>20</v>
      </c>
    </row>
    <row r="7" spans="1:13" s="172" customFormat="1" ht="62.25" customHeight="1" x14ac:dyDescent="0.2">
      <c r="A7" s="166" t="s">
        <v>21</v>
      </c>
      <c r="B7" s="167" t="s">
        <v>133</v>
      </c>
      <c r="C7" s="184"/>
      <c r="D7" s="168"/>
      <c r="E7" s="168"/>
      <c r="F7" s="169" t="s">
        <v>22</v>
      </c>
      <c r="G7" s="170">
        <v>5</v>
      </c>
      <c r="H7" s="171"/>
      <c r="I7" s="21"/>
      <c r="J7" s="185">
        <f>H7*I7+H7</f>
        <v>0</v>
      </c>
      <c r="K7" s="185">
        <f>G7*H7</f>
        <v>0</v>
      </c>
      <c r="L7" s="185">
        <f>K7*I7</f>
        <v>0</v>
      </c>
      <c r="M7" s="186">
        <f>K7+L7</f>
        <v>0</v>
      </c>
    </row>
    <row r="8" spans="1:13" s="172" customFormat="1" ht="71.25" customHeight="1" x14ac:dyDescent="0.2">
      <c r="A8" s="173" t="s">
        <v>23</v>
      </c>
      <c r="B8" s="174" t="s">
        <v>100</v>
      </c>
      <c r="C8" s="175"/>
      <c r="D8" s="94"/>
      <c r="E8" s="94"/>
      <c r="F8" s="176" t="s">
        <v>22</v>
      </c>
      <c r="G8" s="177">
        <v>5</v>
      </c>
      <c r="H8" s="178"/>
      <c r="I8" s="98"/>
      <c r="J8" s="187">
        <f>H8*I8+H8</f>
        <v>0</v>
      </c>
      <c r="K8" s="187">
        <f>G8*H8</f>
        <v>0</v>
      </c>
      <c r="L8" s="187">
        <f>K8*I8</f>
        <v>0</v>
      </c>
      <c r="M8" s="188">
        <f>K8+L8</f>
        <v>0</v>
      </c>
    </row>
    <row r="9" spans="1:13" s="172" customFormat="1" ht="54.75" customHeight="1" x14ac:dyDescent="0.2">
      <c r="A9" s="173" t="s">
        <v>35</v>
      </c>
      <c r="B9" s="174" t="s">
        <v>134</v>
      </c>
      <c r="C9" s="175"/>
      <c r="D9" s="94"/>
      <c r="E9" s="94"/>
      <c r="F9" s="176" t="s">
        <v>22</v>
      </c>
      <c r="G9" s="177">
        <v>5</v>
      </c>
      <c r="H9" s="178"/>
      <c r="I9" s="98"/>
      <c r="J9" s="187">
        <f>H9*I9+H9</f>
        <v>0</v>
      </c>
      <c r="K9" s="187">
        <f>G9*H9</f>
        <v>0</v>
      </c>
      <c r="L9" s="187">
        <f>K9*I9</f>
        <v>0</v>
      </c>
      <c r="M9" s="188">
        <f>K9+L9</f>
        <v>0</v>
      </c>
    </row>
    <row r="10" spans="1:13" s="172" customFormat="1" ht="52.5" customHeight="1" x14ac:dyDescent="0.2">
      <c r="A10" s="173" t="s">
        <v>45</v>
      </c>
      <c r="B10" s="174" t="s">
        <v>101</v>
      </c>
      <c r="C10" s="175"/>
      <c r="D10" s="94"/>
      <c r="E10" s="94"/>
      <c r="F10" s="176" t="s">
        <v>22</v>
      </c>
      <c r="G10" s="177">
        <v>5</v>
      </c>
      <c r="H10" s="178"/>
      <c r="I10" s="98"/>
      <c r="J10" s="187">
        <f>H10*I10+H10</f>
        <v>0</v>
      </c>
      <c r="K10" s="187">
        <f>G10*H10</f>
        <v>0</v>
      </c>
      <c r="L10" s="187">
        <f>K10*I10</f>
        <v>0</v>
      </c>
      <c r="M10" s="188">
        <f>K10+L10</f>
        <v>0</v>
      </c>
    </row>
    <row r="11" spans="1:13" s="172" customFormat="1" ht="61.5" customHeight="1" thickBot="1" x14ac:dyDescent="0.25">
      <c r="A11" s="189" t="s">
        <v>47</v>
      </c>
      <c r="B11" s="190" t="s">
        <v>135</v>
      </c>
      <c r="C11" s="191"/>
      <c r="D11" s="27"/>
      <c r="E11" s="27"/>
      <c r="F11" s="192" t="s">
        <v>22</v>
      </c>
      <c r="G11" s="193">
        <v>5</v>
      </c>
      <c r="H11" s="194"/>
      <c r="I11" s="31"/>
      <c r="J11" s="195">
        <f>H11*I11+H11</f>
        <v>0</v>
      </c>
      <c r="K11" s="195">
        <f>G11*H11</f>
        <v>0</v>
      </c>
      <c r="L11" s="195">
        <f>K11*I11</f>
        <v>0</v>
      </c>
      <c r="M11" s="196">
        <f>K11+L11</f>
        <v>0</v>
      </c>
    </row>
    <row r="12" spans="1:13" ht="13.5" thickBot="1" x14ac:dyDescent="0.25">
      <c r="A12" s="197"/>
      <c r="J12" s="198" t="s">
        <v>24</v>
      </c>
      <c r="K12" s="199">
        <f>SUM( K7:K11)</f>
        <v>0</v>
      </c>
      <c r="L12" s="199">
        <f>SUM( L7:L11)</f>
        <v>0</v>
      </c>
      <c r="M12" s="199">
        <f>SUM( M7:M11)</f>
        <v>0</v>
      </c>
    </row>
    <row r="13" spans="1:13" x14ac:dyDescent="0.2">
      <c r="A13" s="55" t="s">
        <v>102</v>
      </c>
    </row>
    <row r="14" spans="1:13" ht="13.5" thickBot="1" x14ac:dyDescent="0.25">
      <c r="A14" s="179"/>
    </row>
    <row r="15" spans="1:13" ht="13.5" thickBot="1" x14ac:dyDescent="0.25">
      <c r="A15" s="179"/>
      <c r="B15" s="38" t="s">
        <v>25</v>
      </c>
      <c r="C15" s="181"/>
      <c r="D15" s="200">
        <f>K12</f>
        <v>0</v>
      </c>
      <c r="E15" s="182" t="s">
        <v>26</v>
      </c>
      <c r="F15" s="338"/>
      <c r="G15" s="338"/>
      <c r="H15" s="338"/>
      <c r="I15" s="338"/>
      <c r="J15" s="338"/>
    </row>
    <row r="16" spans="1:13" ht="13.5" thickBot="1" x14ac:dyDescent="0.25">
      <c r="A16" s="179"/>
      <c r="B16" s="38" t="s">
        <v>27</v>
      </c>
      <c r="C16" s="181"/>
      <c r="D16" s="201">
        <f>M12</f>
        <v>0</v>
      </c>
      <c r="E16" s="183" t="s">
        <v>26</v>
      </c>
      <c r="F16" s="338"/>
      <c r="G16" s="338"/>
      <c r="H16" s="338"/>
      <c r="I16" s="338"/>
      <c r="J16" s="338"/>
    </row>
    <row r="17" spans="1:13" x14ac:dyDescent="0.2">
      <c r="B17" s="48" t="s">
        <v>98</v>
      </c>
      <c r="D17" s="50"/>
      <c r="E17" s="51"/>
      <c r="F17" s="52"/>
      <c r="G17" s="52"/>
      <c r="H17" s="52"/>
      <c r="I17" s="53"/>
      <c r="J17" s="54"/>
    </row>
    <row r="18" spans="1:13" x14ac:dyDescent="0.2">
      <c r="A18" s="179"/>
    </row>
    <row r="19" spans="1:13" ht="12.75" customHeight="1" x14ac:dyDescent="0.2">
      <c r="A19" s="179"/>
      <c r="K19" s="347" t="s">
        <v>30</v>
      </c>
      <c r="L19" s="347"/>
      <c r="M19" s="347"/>
    </row>
    <row r="20" spans="1:13" ht="12.75" customHeight="1" x14ac:dyDescent="0.2">
      <c r="K20" s="348" t="s">
        <v>31</v>
      </c>
      <c r="L20" s="348"/>
      <c r="M20" s="348"/>
    </row>
    <row r="21" spans="1:13" x14ac:dyDescent="0.2">
      <c r="B21" s="159"/>
    </row>
  </sheetData>
  <mergeCells count="5">
    <mergeCell ref="A1:M1"/>
    <mergeCell ref="F15:J15"/>
    <mergeCell ref="F16:J16"/>
    <mergeCell ref="K19:M19"/>
    <mergeCell ref="K20:M20"/>
  </mergeCells>
  <pageMargins left="0.75000000000000011" right="0.75000000000000011" top="1" bottom="1" header="0.5" footer="0.5"/>
  <pageSetup paperSize="0" scale="69" fitToWidth="0" fitToHeight="0" orientation="landscape" horizontalDpi="0" verticalDpi="0" copies="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18"/>
  <sheetViews>
    <sheetView workbookViewId="0">
      <selection activeCell="F30" sqref="F30"/>
    </sheetView>
  </sheetViews>
  <sheetFormatPr defaultRowHeight="12.75" x14ac:dyDescent="0.2"/>
  <cols>
    <col min="1" max="1" width="9.140625" customWidth="1"/>
    <col min="2" max="2" width="53.85546875" bestFit="1" customWidth="1"/>
    <col min="3" max="3" width="9.140625" customWidth="1"/>
    <col min="4" max="4" width="13.28515625" customWidth="1"/>
    <col min="5" max="9" width="9.140625" customWidth="1"/>
    <col min="10" max="10" width="14.5703125" customWidth="1"/>
    <col min="11" max="11" width="10.5703125" customWidth="1"/>
    <col min="12" max="12" width="9.140625" customWidth="1"/>
    <col min="13" max="13" width="10.5703125" customWidth="1"/>
    <col min="14" max="14" width="9.140625" customWidth="1"/>
  </cols>
  <sheetData>
    <row r="1" spans="1:13" x14ac:dyDescent="0.2">
      <c r="A1" s="202"/>
      <c r="B1" s="202"/>
      <c r="C1" s="202"/>
      <c r="D1" s="202"/>
      <c r="E1" s="202"/>
      <c r="F1" s="202"/>
      <c r="G1" s="202"/>
      <c r="H1" s="202"/>
      <c r="I1" s="202"/>
      <c r="J1" s="202"/>
      <c r="K1" s="202"/>
      <c r="L1" s="202"/>
      <c r="M1" s="202"/>
    </row>
    <row r="2" spans="1:13" x14ac:dyDescent="0.2">
      <c r="B2" s="1" t="s">
        <v>103</v>
      </c>
      <c r="D2" s="1" t="s">
        <v>1</v>
      </c>
      <c r="L2" s="1" t="s">
        <v>3</v>
      </c>
    </row>
    <row r="3" spans="1:13" ht="13.5" thickBot="1" x14ac:dyDescent="0.25">
      <c r="B3" s="1"/>
    </row>
    <row r="4" spans="1:13" ht="31.5" x14ac:dyDescent="0.2">
      <c r="A4" s="79" t="s">
        <v>4</v>
      </c>
      <c r="B4" s="4" t="s">
        <v>5</v>
      </c>
      <c r="C4" s="4" t="s">
        <v>6</v>
      </c>
      <c r="D4" s="4" t="s">
        <v>7</v>
      </c>
      <c r="E4" s="4" t="s">
        <v>8</v>
      </c>
      <c r="F4" s="4" t="s">
        <v>9</v>
      </c>
      <c r="G4" s="4" t="s">
        <v>10</v>
      </c>
      <c r="H4" s="4" t="s">
        <v>11</v>
      </c>
      <c r="I4" s="4" t="s">
        <v>12</v>
      </c>
      <c r="J4" s="4" t="s">
        <v>13</v>
      </c>
      <c r="K4" s="4" t="s">
        <v>14</v>
      </c>
      <c r="L4" s="4" t="s">
        <v>15</v>
      </c>
      <c r="M4" s="80" t="s">
        <v>16</v>
      </c>
    </row>
    <row r="5" spans="1:13" x14ac:dyDescent="0.2">
      <c r="A5" s="81">
        <v>1</v>
      </c>
      <c r="B5" s="82">
        <v>2</v>
      </c>
      <c r="C5" s="82">
        <v>3</v>
      </c>
      <c r="D5" s="82">
        <v>4</v>
      </c>
      <c r="E5" s="82">
        <v>5</v>
      </c>
      <c r="F5" s="82">
        <v>6</v>
      </c>
      <c r="G5" s="82">
        <v>7</v>
      </c>
      <c r="H5" s="82">
        <v>8</v>
      </c>
      <c r="I5" s="82">
        <v>9</v>
      </c>
      <c r="J5" s="82">
        <v>10</v>
      </c>
      <c r="K5" s="82">
        <v>11</v>
      </c>
      <c r="L5" s="82">
        <v>12</v>
      </c>
      <c r="M5" s="83">
        <v>13</v>
      </c>
    </row>
    <row r="6" spans="1:13" ht="22.5" customHeight="1" thickBot="1" x14ac:dyDescent="0.25">
      <c r="A6" s="9"/>
      <c r="B6" s="10"/>
      <c r="C6" s="10"/>
      <c r="D6" s="11"/>
      <c r="E6" s="10"/>
      <c r="F6" s="10"/>
      <c r="G6" s="10"/>
      <c r="H6" s="10"/>
      <c r="I6" s="10"/>
      <c r="J6" s="12" t="s">
        <v>17</v>
      </c>
      <c r="K6" s="12" t="s">
        <v>18</v>
      </c>
      <c r="L6" s="12" t="s">
        <v>19</v>
      </c>
      <c r="M6" s="13" t="s">
        <v>20</v>
      </c>
    </row>
    <row r="7" spans="1:13" ht="26.25" customHeight="1" x14ac:dyDescent="0.2">
      <c r="A7" s="203">
        <v>1</v>
      </c>
      <c r="B7" s="204" t="s">
        <v>136</v>
      </c>
      <c r="C7" s="205"/>
      <c r="D7" s="206"/>
      <c r="E7" s="206"/>
      <c r="F7" s="207" t="s">
        <v>22</v>
      </c>
      <c r="G7" s="208">
        <v>20</v>
      </c>
      <c r="H7" s="209"/>
      <c r="I7" s="210"/>
      <c r="J7" s="211">
        <f>H7*I7+H7</f>
        <v>0</v>
      </c>
      <c r="K7" s="211">
        <f>G7*H7</f>
        <v>0</v>
      </c>
      <c r="L7" s="211">
        <f>K7*I7</f>
        <v>0</v>
      </c>
      <c r="M7" s="212">
        <f>K7+L7</f>
        <v>0</v>
      </c>
    </row>
    <row r="8" spans="1:13" ht="26.25" customHeight="1" thickBot="1" x14ac:dyDescent="0.25">
      <c r="A8" s="213">
        <v>2</v>
      </c>
      <c r="B8" s="214" t="s">
        <v>137</v>
      </c>
      <c r="C8" s="215"/>
      <c r="D8" s="216"/>
      <c r="E8" s="216"/>
      <c r="F8" s="217" t="s">
        <v>22</v>
      </c>
      <c r="G8" s="218">
        <v>20</v>
      </c>
      <c r="H8" s="219"/>
      <c r="I8" s="220"/>
      <c r="J8" s="221">
        <f>H8*I8+H8</f>
        <v>0</v>
      </c>
      <c r="K8" s="221">
        <f>G8*H8</f>
        <v>0</v>
      </c>
      <c r="L8" s="221">
        <f>K8*I8</f>
        <v>0</v>
      </c>
      <c r="M8" s="222">
        <f>K8+L8</f>
        <v>0</v>
      </c>
    </row>
    <row r="9" spans="1:13" ht="13.5" thickBot="1" x14ac:dyDescent="0.25">
      <c r="A9" s="179"/>
      <c r="J9" s="198" t="s">
        <v>24</v>
      </c>
      <c r="K9" s="199">
        <f>SUM(K7:K8)</f>
        <v>0</v>
      </c>
      <c r="L9" s="199">
        <f>SUM(L7:L8)</f>
        <v>0</v>
      </c>
      <c r="M9" s="199">
        <f>SUM(M7:M8)</f>
        <v>0</v>
      </c>
    </row>
    <row r="10" spans="1:13" x14ac:dyDescent="0.2">
      <c r="A10" s="55" t="s">
        <v>142</v>
      </c>
    </row>
    <row r="11" spans="1:13" ht="13.5" thickBot="1" x14ac:dyDescent="0.25">
      <c r="A11" s="179"/>
    </row>
    <row r="12" spans="1:13" ht="13.5" thickBot="1" x14ac:dyDescent="0.25">
      <c r="A12" s="179"/>
      <c r="B12" s="38" t="s">
        <v>25</v>
      </c>
      <c r="C12" s="181"/>
      <c r="D12" s="200">
        <f>K9</f>
        <v>0</v>
      </c>
      <c r="E12" s="182" t="s">
        <v>26</v>
      </c>
      <c r="F12" s="223"/>
      <c r="G12" s="223"/>
      <c r="H12" s="223"/>
      <c r="I12" s="223"/>
      <c r="J12" s="223"/>
    </row>
    <row r="13" spans="1:13" ht="13.5" thickBot="1" x14ac:dyDescent="0.25">
      <c r="A13" s="179"/>
      <c r="B13" s="38" t="s">
        <v>27</v>
      </c>
      <c r="C13" s="181"/>
      <c r="D13" s="201">
        <f>M9</f>
        <v>0</v>
      </c>
      <c r="E13" s="183" t="s">
        <v>26</v>
      </c>
      <c r="F13" s="224"/>
      <c r="G13" s="224"/>
      <c r="H13" s="224"/>
      <c r="I13" s="224"/>
      <c r="J13" s="224"/>
    </row>
    <row r="14" spans="1:13" x14ac:dyDescent="0.2">
      <c r="B14" s="48" t="s">
        <v>98</v>
      </c>
      <c r="D14" s="50"/>
      <c r="E14" s="51"/>
      <c r="F14" s="52"/>
      <c r="G14" s="52"/>
      <c r="H14" s="52"/>
      <c r="I14" s="53"/>
      <c r="J14" s="54"/>
    </row>
    <row r="15" spans="1:13" x14ac:dyDescent="0.2">
      <c r="A15" s="179"/>
    </row>
    <row r="16" spans="1:13" x14ac:dyDescent="0.2">
      <c r="A16" s="179"/>
      <c r="K16" s="347" t="s">
        <v>30</v>
      </c>
      <c r="L16" s="347"/>
      <c r="M16" s="347"/>
    </row>
    <row r="17" spans="2:13" ht="12.75" customHeight="1" x14ac:dyDescent="0.2">
      <c r="J17" s="1" t="s">
        <v>31</v>
      </c>
      <c r="K17" s="225"/>
      <c r="L17" s="225"/>
      <c r="M17" s="225"/>
    </row>
    <row r="18" spans="2:13" ht="12.75" customHeight="1" x14ac:dyDescent="0.2">
      <c r="B18" s="159"/>
      <c r="K18" s="225"/>
      <c r="L18" s="225"/>
      <c r="M18" s="225"/>
    </row>
  </sheetData>
  <mergeCells count="1">
    <mergeCell ref="K16:M16"/>
  </mergeCells>
  <pageMargins left="0.75000000000000011" right="0.75000000000000011" top="1" bottom="1" header="0.5" footer="0.5"/>
  <pageSetup paperSize="0" scale="74" fitToWidth="0" fitToHeight="0" orientation="landscape" horizontalDpi="0" verticalDpi="0" copies="0"/>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27"/>
  <sheetViews>
    <sheetView workbookViewId="0">
      <selection activeCell="D13" sqref="D13"/>
    </sheetView>
  </sheetViews>
  <sheetFormatPr defaultRowHeight="12.75" x14ac:dyDescent="0.2"/>
  <cols>
    <col min="1" max="1" width="7" customWidth="1"/>
    <col min="2" max="2" width="48.7109375" customWidth="1"/>
    <col min="3" max="3" width="12.28515625" customWidth="1"/>
    <col min="4" max="9" width="9.28515625" bestFit="1" customWidth="1"/>
    <col min="10" max="10" width="16.85546875" customWidth="1"/>
    <col min="11" max="11" width="11.28515625" bestFit="1" customWidth="1"/>
    <col min="12" max="12" width="10.42578125" bestFit="1" customWidth="1"/>
    <col min="13" max="13" width="11.28515625" bestFit="1" customWidth="1"/>
    <col min="14" max="14" width="9.140625" customWidth="1"/>
  </cols>
  <sheetData>
    <row r="1" spans="1:13" x14ac:dyDescent="0.2">
      <c r="L1" s="1" t="s">
        <v>1</v>
      </c>
    </row>
    <row r="2" spans="1:13" x14ac:dyDescent="0.2">
      <c r="B2" s="1" t="s">
        <v>104</v>
      </c>
    </row>
    <row r="3" spans="1:13" ht="13.5" thickBot="1" x14ac:dyDescent="0.25">
      <c r="B3" s="113"/>
      <c r="L3" s="1" t="s">
        <v>3</v>
      </c>
    </row>
    <row r="4" spans="1:13" ht="31.5" x14ac:dyDescent="0.2">
      <c r="A4" s="79" t="s">
        <v>4</v>
      </c>
      <c r="B4" s="4" t="s">
        <v>5</v>
      </c>
      <c r="C4" s="4" t="s">
        <v>6</v>
      </c>
      <c r="D4" s="4" t="s">
        <v>7</v>
      </c>
      <c r="E4" s="4" t="s">
        <v>8</v>
      </c>
      <c r="F4" s="4" t="s">
        <v>9</v>
      </c>
      <c r="G4" s="4" t="s">
        <v>10</v>
      </c>
      <c r="H4" s="4" t="s">
        <v>11</v>
      </c>
      <c r="I4" s="4" t="s">
        <v>12</v>
      </c>
      <c r="J4" s="4" t="s">
        <v>13</v>
      </c>
      <c r="K4" s="4" t="s">
        <v>14</v>
      </c>
      <c r="L4" s="4" t="s">
        <v>15</v>
      </c>
      <c r="M4" s="80" t="s">
        <v>16</v>
      </c>
    </row>
    <row r="5" spans="1:13" x14ac:dyDescent="0.2">
      <c r="A5" s="81">
        <v>1</v>
      </c>
      <c r="B5" s="82">
        <v>2</v>
      </c>
      <c r="C5" s="82">
        <v>3</v>
      </c>
      <c r="D5" s="82">
        <v>4</v>
      </c>
      <c r="E5" s="82">
        <v>5</v>
      </c>
      <c r="F5" s="82">
        <v>6</v>
      </c>
      <c r="G5" s="82">
        <v>7</v>
      </c>
      <c r="H5" s="82">
        <v>8</v>
      </c>
      <c r="I5" s="82">
        <v>9</v>
      </c>
      <c r="J5" s="82">
        <v>10</v>
      </c>
      <c r="K5" s="82">
        <v>11</v>
      </c>
      <c r="L5" s="82">
        <v>12</v>
      </c>
      <c r="M5" s="83">
        <v>13</v>
      </c>
    </row>
    <row r="6" spans="1:13" ht="22.5" customHeight="1" thickBot="1" x14ac:dyDescent="0.25">
      <c r="A6" s="9"/>
      <c r="B6" s="10"/>
      <c r="C6" s="10"/>
      <c r="D6" s="11"/>
      <c r="E6" s="10"/>
      <c r="F6" s="10"/>
      <c r="G6" s="10"/>
      <c r="H6" s="10"/>
      <c r="I6" s="10"/>
      <c r="J6" s="12" t="s">
        <v>17</v>
      </c>
      <c r="K6" s="12" t="s">
        <v>18</v>
      </c>
      <c r="L6" s="12" t="s">
        <v>19</v>
      </c>
      <c r="M6" s="13" t="s">
        <v>20</v>
      </c>
    </row>
    <row r="7" spans="1:13" ht="30" customHeight="1" x14ac:dyDescent="0.2">
      <c r="A7" s="84" t="s">
        <v>21</v>
      </c>
      <c r="B7" s="226" t="s">
        <v>105</v>
      </c>
      <c r="C7" s="206"/>
      <c r="D7" s="206"/>
      <c r="E7" s="206"/>
      <c r="F7" s="227" t="s">
        <v>22</v>
      </c>
      <c r="G7" s="227">
        <v>5</v>
      </c>
      <c r="H7" s="228"/>
      <c r="I7" s="229"/>
      <c r="J7" s="230">
        <f t="shared" ref="J7:J18" si="0">H7*I7+H7</f>
        <v>0</v>
      </c>
      <c r="K7" s="231">
        <f t="shared" ref="K7:K18" si="1">G7*H7</f>
        <v>0</v>
      </c>
      <c r="L7" s="230">
        <f t="shared" ref="L7:L18" si="2">K7*I7</f>
        <v>0</v>
      </c>
      <c r="M7" s="232">
        <f t="shared" ref="M7:M18" si="3">SUM(K7:L7)</f>
        <v>0</v>
      </c>
    </row>
    <row r="8" spans="1:13" ht="20.25" customHeight="1" x14ac:dyDescent="0.2">
      <c r="A8" s="92" t="s">
        <v>23</v>
      </c>
      <c r="B8" s="233" t="s">
        <v>106</v>
      </c>
      <c r="C8" s="234"/>
      <c r="D8" s="234"/>
      <c r="E8" s="234"/>
      <c r="F8" s="235" t="s">
        <v>22</v>
      </c>
      <c r="G8" s="236">
        <v>10</v>
      </c>
      <c r="H8" s="237"/>
      <c r="I8" s="238"/>
      <c r="J8" s="239">
        <f t="shared" si="0"/>
        <v>0</v>
      </c>
      <c r="K8" s="240">
        <f t="shared" si="1"/>
        <v>0</v>
      </c>
      <c r="L8" s="239">
        <f t="shared" si="2"/>
        <v>0</v>
      </c>
      <c r="M8" s="241">
        <f t="shared" si="3"/>
        <v>0</v>
      </c>
    </row>
    <row r="9" spans="1:13" ht="30.75" customHeight="1" x14ac:dyDescent="0.2">
      <c r="A9" s="92" t="s">
        <v>35</v>
      </c>
      <c r="B9" s="233" t="s">
        <v>138</v>
      </c>
      <c r="C9" s="234"/>
      <c r="D9" s="234"/>
      <c r="E9" s="234"/>
      <c r="F9" s="235" t="s">
        <v>22</v>
      </c>
      <c r="G9" s="236">
        <v>5</v>
      </c>
      <c r="H9" s="237"/>
      <c r="I9" s="238"/>
      <c r="J9" s="239">
        <f t="shared" si="0"/>
        <v>0</v>
      </c>
      <c r="K9" s="240">
        <f t="shared" si="1"/>
        <v>0</v>
      </c>
      <c r="L9" s="239">
        <f t="shared" si="2"/>
        <v>0</v>
      </c>
      <c r="M9" s="241">
        <f t="shared" si="3"/>
        <v>0</v>
      </c>
    </row>
    <row r="10" spans="1:13" ht="24.75" customHeight="1" x14ac:dyDescent="0.2">
      <c r="A10" s="92" t="s">
        <v>45</v>
      </c>
      <c r="B10" s="233" t="s">
        <v>107</v>
      </c>
      <c r="C10" s="234"/>
      <c r="D10" s="234"/>
      <c r="E10" s="234"/>
      <c r="F10" s="235" t="s">
        <v>22</v>
      </c>
      <c r="G10" s="236">
        <v>1</v>
      </c>
      <c r="H10" s="237"/>
      <c r="I10" s="238"/>
      <c r="J10" s="239">
        <f t="shared" si="0"/>
        <v>0</v>
      </c>
      <c r="K10" s="240">
        <f t="shared" si="1"/>
        <v>0</v>
      </c>
      <c r="L10" s="239">
        <f t="shared" si="2"/>
        <v>0</v>
      </c>
      <c r="M10" s="241">
        <f t="shared" si="3"/>
        <v>0</v>
      </c>
    </row>
    <row r="11" spans="1:13" ht="41.25" customHeight="1" x14ac:dyDescent="0.2">
      <c r="A11" s="92" t="s">
        <v>47</v>
      </c>
      <c r="B11" s="233" t="s">
        <v>108</v>
      </c>
      <c r="C11" s="234"/>
      <c r="D11" s="234"/>
      <c r="E11" s="234"/>
      <c r="F11" s="235" t="s">
        <v>22</v>
      </c>
      <c r="G11" s="236">
        <v>1</v>
      </c>
      <c r="H11" s="237"/>
      <c r="I11" s="238"/>
      <c r="J11" s="239">
        <f t="shared" si="0"/>
        <v>0</v>
      </c>
      <c r="K11" s="240">
        <f t="shared" si="1"/>
        <v>0</v>
      </c>
      <c r="L11" s="239">
        <f t="shared" si="2"/>
        <v>0</v>
      </c>
      <c r="M11" s="241">
        <f t="shared" si="3"/>
        <v>0</v>
      </c>
    </row>
    <row r="12" spans="1:13" ht="30" customHeight="1" x14ac:dyDescent="0.2">
      <c r="A12" s="92" t="s">
        <v>53</v>
      </c>
      <c r="B12" s="233" t="s">
        <v>109</v>
      </c>
      <c r="C12" s="234"/>
      <c r="D12" s="234"/>
      <c r="E12" s="234"/>
      <c r="F12" s="235" t="s">
        <v>22</v>
      </c>
      <c r="G12" s="236">
        <v>60</v>
      </c>
      <c r="H12" s="237"/>
      <c r="I12" s="238"/>
      <c r="J12" s="239">
        <f t="shared" si="0"/>
        <v>0</v>
      </c>
      <c r="K12" s="240">
        <f t="shared" si="1"/>
        <v>0</v>
      </c>
      <c r="L12" s="239">
        <f t="shared" si="2"/>
        <v>0</v>
      </c>
      <c r="M12" s="241">
        <f t="shared" si="3"/>
        <v>0</v>
      </c>
    </row>
    <row r="13" spans="1:13" ht="30" customHeight="1" x14ac:dyDescent="0.2">
      <c r="A13" s="92" t="s">
        <v>55</v>
      </c>
      <c r="B13" s="233" t="s">
        <v>110</v>
      </c>
      <c r="C13" s="234"/>
      <c r="D13" s="234"/>
      <c r="E13" s="234"/>
      <c r="F13" s="235" t="s">
        <v>22</v>
      </c>
      <c r="G13" s="236">
        <v>10</v>
      </c>
      <c r="H13" s="237"/>
      <c r="I13" s="238"/>
      <c r="J13" s="239">
        <f t="shared" si="0"/>
        <v>0</v>
      </c>
      <c r="K13" s="240">
        <f t="shared" si="1"/>
        <v>0</v>
      </c>
      <c r="L13" s="239">
        <f t="shared" si="2"/>
        <v>0</v>
      </c>
      <c r="M13" s="241">
        <f t="shared" si="3"/>
        <v>0</v>
      </c>
    </row>
    <row r="14" spans="1:13" ht="19.5" customHeight="1" x14ac:dyDescent="0.2">
      <c r="A14" s="92" t="s">
        <v>56</v>
      </c>
      <c r="B14" s="233" t="s">
        <v>111</v>
      </c>
      <c r="C14" s="234"/>
      <c r="D14" s="234"/>
      <c r="E14" s="234"/>
      <c r="F14" s="235" t="s">
        <v>22</v>
      </c>
      <c r="G14" s="236">
        <v>50</v>
      </c>
      <c r="H14" s="237"/>
      <c r="I14" s="238"/>
      <c r="J14" s="239">
        <f t="shared" si="0"/>
        <v>0</v>
      </c>
      <c r="K14" s="240">
        <f t="shared" si="1"/>
        <v>0</v>
      </c>
      <c r="L14" s="239">
        <f t="shared" si="2"/>
        <v>0</v>
      </c>
      <c r="M14" s="241">
        <f t="shared" si="3"/>
        <v>0</v>
      </c>
    </row>
    <row r="15" spans="1:13" ht="15.75" customHeight="1" x14ac:dyDescent="0.2">
      <c r="A15" s="92" t="s">
        <v>112</v>
      </c>
      <c r="B15" s="233" t="s">
        <v>113</v>
      </c>
      <c r="C15" s="234"/>
      <c r="D15" s="234"/>
      <c r="E15" s="234"/>
      <c r="F15" s="235" t="s">
        <v>22</v>
      </c>
      <c r="G15" s="236">
        <v>1</v>
      </c>
      <c r="H15" s="237"/>
      <c r="I15" s="238"/>
      <c r="J15" s="239">
        <f t="shared" si="0"/>
        <v>0</v>
      </c>
      <c r="K15" s="240">
        <f t="shared" si="1"/>
        <v>0</v>
      </c>
      <c r="L15" s="239">
        <f t="shared" si="2"/>
        <v>0</v>
      </c>
      <c r="M15" s="241">
        <f t="shared" si="3"/>
        <v>0</v>
      </c>
    </row>
    <row r="16" spans="1:13" ht="41.25" customHeight="1" x14ac:dyDescent="0.2">
      <c r="A16" s="92" t="s">
        <v>114</v>
      </c>
      <c r="B16" s="233" t="s">
        <v>115</v>
      </c>
      <c r="C16" s="234"/>
      <c r="D16" s="234"/>
      <c r="E16" s="234"/>
      <c r="F16" s="235" t="s">
        <v>22</v>
      </c>
      <c r="G16" s="236">
        <v>4</v>
      </c>
      <c r="H16" s="237"/>
      <c r="I16" s="238"/>
      <c r="J16" s="239">
        <f t="shared" si="0"/>
        <v>0</v>
      </c>
      <c r="K16" s="240">
        <f t="shared" si="1"/>
        <v>0</v>
      </c>
      <c r="L16" s="239">
        <f t="shared" si="2"/>
        <v>0</v>
      </c>
      <c r="M16" s="241">
        <f t="shared" si="3"/>
        <v>0</v>
      </c>
    </row>
    <row r="17" spans="1:13" ht="22.5" customHeight="1" x14ac:dyDescent="0.2">
      <c r="A17" s="92" t="s">
        <v>116</v>
      </c>
      <c r="B17" s="242" t="s">
        <v>117</v>
      </c>
      <c r="C17" s="234"/>
      <c r="D17" s="234"/>
      <c r="E17" s="234"/>
      <c r="F17" s="235" t="s">
        <v>22</v>
      </c>
      <c r="G17" s="236">
        <v>1</v>
      </c>
      <c r="H17" s="237"/>
      <c r="I17" s="238"/>
      <c r="J17" s="239">
        <f t="shared" si="0"/>
        <v>0</v>
      </c>
      <c r="K17" s="240">
        <f t="shared" si="1"/>
        <v>0</v>
      </c>
      <c r="L17" s="239">
        <f t="shared" si="2"/>
        <v>0</v>
      </c>
      <c r="M17" s="241">
        <f t="shared" si="3"/>
        <v>0</v>
      </c>
    </row>
    <row r="18" spans="1:13" ht="22.5" customHeight="1" thickBot="1" x14ac:dyDescent="0.25">
      <c r="A18" s="102" t="s">
        <v>118</v>
      </c>
      <c r="B18" s="243" t="s">
        <v>119</v>
      </c>
      <c r="C18" s="244"/>
      <c r="D18" s="244"/>
      <c r="E18" s="244"/>
      <c r="F18" s="245" t="s">
        <v>22</v>
      </c>
      <c r="G18" s="246">
        <v>1</v>
      </c>
      <c r="H18" s="247"/>
      <c r="I18" s="248"/>
      <c r="J18" s="249">
        <f t="shared" si="0"/>
        <v>0</v>
      </c>
      <c r="K18" s="250">
        <f t="shared" si="1"/>
        <v>0</v>
      </c>
      <c r="L18" s="249">
        <f t="shared" si="2"/>
        <v>0</v>
      </c>
      <c r="M18" s="251">
        <f t="shared" si="3"/>
        <v>0</v>
      </c>
    </row>
    <row r="19" spans="1:13" ht="13.5" thickBot="1" x14ac:dyDescent="0.25">
      <c r="J19" s="252" t="s">
        <v>24</v>
      </c>
      <c r="K19" s="253">
        <f>SUM(K7:K18)</f>
        <v>0</v>
      </c>
      <c r="L19" s="254">
        <f>SUM(L7:L18)</f>
        <v>0</v>
      </c>
      <c r="M19" s="253">
        <f>SUM(M7:M18)</f>
        <v>0</v>
      </c>
    </row>
    <row r="20" spans="1:13" ht="13.5" thickBot="1" x14ac:dyDescent="0.25">
      <c r="A20" s="38" t="s">
        <v>25</v>
      </c>
      <c r="B20" s="255"/>
      <c r="C20" s="256">
        <f>K19</f>
        <v>0</v>
      </c>
      <c r="D20" s="257" t="s">
        <v>26</v>
      </c>
      <c r="E20" s="338"/>
      <c r="F20" s="338"/>
      <c r="G20" s="338"/>
      <c r="H20" s="338"/>
      <c r="I20" s="338"/>
      <c r="J20" s="258"/>
      <c r="K20" s="258"/>
      <c r="L20" s="258"/>
      <c r="M20" s="258"/>
    </row>
    <row r="21" spans="1:13" ht="13.5" thickBot="1" x14ac:dyDescent="0.25">
      <c r="A21" s="44" t="s">
        <v>27</v>
      </c>
      <c r="B21" s="259"/>
      <c r="C21" s="260">
        <f>M19</f>
        <v>0</v>
      </c>
      <c r="D21" s="261" t="s">
        <v>26</v>
      </c>
      <c r="E21" s="338"/>
      <c r="F21" s="338"/>
      <c r="G21" s="338"/>
      <c r="H21" s="338"/>
      <c r="I21" s="338"/>
      <c r="J21" s="258"/>
      <c r="K21" s="258"/>
      <c r="L21" s="258"/>
      <c r="M21" s="258"/>
    </row>
    <row r="22" spans="1:13" x14ac:dyDescent="0.2">
      <c r="A22" s="48" t="s">
        <v>28</v>
      </c>
      <c r="B22" s="262"/>
      <c r="C22" s="263"/>
      <c r="D22" s="264"/>
      <c r="E22" s="265"/>
      <c r="F22" s="265"/>
      <c r="G22" s="265"/>
      <c r="H22" s="266"/>
      <c r="I22" s="267"/>
      <c r="J22" s="258"/>
      <c r="K22" s="258"/>
      <c r="L22" s="258"/>
      <c r="M22" s="258"/>
    </row>
    <row r="23" spans="1:13" x14ac:dyDescent="0.2">
      <c r="B23" s="258"/>
      <c r="C23" s="258"/>
      <c r="D23" s="258"/>
      <c r="E23" s="258"/>
      <c r="F23" s="258"/>
      <c r="G23" s="258"/>
      <c r="H23" s="258"/>
      <c r="I23" s="258"/>
      <c r="J23" s="258"/>
      <c r="K23" s="258"/>
      <c r="L23" s="258"/>
      <c r="M23" s="258"/>
    </row>
    <row r="24" spans="1:13" x14ac:dyDescent="0.2">
      <c r="A24" s="55" t="s">
        <v>141</v>
      </c>
      <c r="B24" s="258"/>
      <c r="C24" s="258"/>
      <c r="D24" s="258"/>
      <c r="E24" s="258"/>
      <c r="F24" s="258"/>
      <c r="G24" s="258"/>
      <c r="H24" s="258"/>
      <c r="I24" s="258"/>
      <c r="J24" s="258"/>
      <c r="K24" s="258"/>
      <c r="L24" s="258"/>
      <c r="M24" s="258"/>
    </row>
    <row r="25" spans="1:13" ht="9.75" customHeight="1" x14ac:dyDescent="0.2">
      <c r="B25" s="342"/>
      <c r="C25" s="342"/>
      <c r="D25" s="342"/>
      <c r="E25" s="342"/>
      <c r="F25" s="342"/>
      <c r="G25" s="342"/>
      <c r="H25" s="342"/>
      <c r="I25" s="342"/>
      <c r="J25" s="342"/>
      <c r="K25" s="342"/>
      <c r="L25" s="342"/>
      <c r="M25" s="342"/>
    </row>
    <row r="26" spans="1:13" x14ac:dyDescent="0.2">
      <c r="B26" s="258"/>
      <c r="C26" s="258"/>
      <c r="D26" s="258"/>
      <c r="E26" s="258"/>
      <c r="F26" s="258"/>
      <c r="G26" s="258"/>
      <c r="H26" s="258"/>
      <c r="I26" s="258"/>
      <c r="J26" s="258"/>
      <c r="K26" s="339" t="s">
        <v>30</v>
      </c>
      <c r="L26" s="339"/>
      <c r="M26" s="339"/>
    </row>
    <row r="27" spans="1:13" x14ac:dyDescent="0.2">
      <c r="B27" s="258"/>
      <c r="C27" s="258"/>
      <c r="D27" s="258"/>
      <c r="E27" s="258"/>
      <c r="F27" s="258"/>
      <c r="G27" s="258"/>
      <c r="H27" s="258"/>
      <c r="I27" s="258"/>
      <c r="J27" s="349" t="s">
        <v>31</v>
      </c>
      <c r="K27" s="349"/>
      <c r="L27" s="349"/>
      <c r="M27" s="349"/>
    </row>
  </sheetData>
  <mergeCells count="5">
    <mergeCell ref="E20:I20"/>
    <mergeCell ref="E21:I21"/>
    <mergeCell ref="B25:M25"/>
    <mergeCell ref="K26:M26"/>
    <mergeCell ref="J27:M27"/>
  </mergeCells>
  <pageMargins left="0.70000000000000007" right="0.70000000000000007" top="0.75" bottom="0.75" header="0.30000000000000004" footer="0.30000000000000004"/>
  <pageSetup paperSize="0" scale="77" fitToWidth="0" fitToHeight="0" orientation="landscape"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11</vt:i4>
      </vt:variant>
      <vt:variant>
        <vt:lpstr>Nazwane zakresy</vt:lpstr>
      </vt:variant>
      <vt:variant>
        <vt:i4>3</vt:i4>
      </vt:variant>
    </vt:vector>
  </HeadingPairs>
  <TitlesOfParts>
    <vt:vector size="14" baseType="lpstr">
      <vt:lpstr>Pakiet 1</vt:lpstr>
      <vt:lpstr>Pakiet 2</vt:lpstr>
      <vt:lpstr>Pakiet 3</vt:lpstr>
      <vt:lpstr>Pakiet 4</vt:lpstr>
      <vt:lpstr>Pakiet 5</vt:lpstr>
      <vt:lpstr>Pakiet 6</vt:lpstr>
      <vt:lpstr>Pakiet 7</vt:lpstr>
      <vt:lpstr>Pakiet 8</vt:lpstr>
      <vt:lpstr>Pakiet 9</vt:lpstr>
      <vt:lpstr>Pakiet 10</vt:lpstr>
      <vt:lpstr>Pakiet 11</vt:lpstr>
      <vt:lpstr>'Pakiet 1'!Obszar_wydruku</vt:lpstr>
      <vt:lpstr>'Pakiet 2'!Obszar_wydruku</vt:lpstr>
      <vt:lpstr>'Pakiet 3'!Obszar_wydruku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Joanna Wasiluk</cp:lastModifiedBy>
  <cp:lastPrinted>2022-06-29T06:22:20Z</cp:lastPrinted>
  <dcterms:created xsi:type="dcterms:W3CDTF">2007-03-19T09:54:59Z</dcterms:created>
  <dcterms:modified xsi:type="dcterms:W3CDTF">2022-06-30T05:40:34Z</dcterms:modified>
</cp:coreProperties>
</file>