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585"/>
  </bookViews>
  <sheets>
    <sheet name="TONERY 2022 r" sheetId="1" r:id="rId1"/>
  </sheets>
  <calcPr calcId="152511"/>
</workbook>
</file>

<file path=xl/calcChain.xml><?xml version="1.0" encoding="utf-8"?>
<calcChain xmlns="http://schemas.openxmlformats.org/spreadsheetml/2006/main">
  <c r="J27" i="1" l="1"/>
  <c r="K27" i="1"/>
  <c r="J26" i="1"/>
  <c r="K26" i="1"/>
  <c r="J25" i="1"/>
  <c r="K25" i="1"/>
  <c r="J24" i="1"/>
  <c r="K24" i="1"/>
  <c r="K60" i="1" l="1"/>
  <c r="K61" i="1"/>
  <c r="K62" i="1"/>
  <c r="K63" i="1"/>
  <c r="J60" i="1"/>
  <c r="J61" i="1"/>
  <c r="J62" i="1"/>
  <c r="J63" i="1"/>
  <c r="K54" i="1" l="1"/>
  <c r="J54" i="1"/>
  <c r="K76" i="1" l="1"/>
  <c r="J76" i="1"/>
  <c r="K59" i="1"/>
  <c r="J59" i="1"/>
  <c r="K53" i="1" l="1"/>
  <c r="J53" i="1"/>
  <c r="K35" i="1" l="1"/>
  <c r="K36" i="1"/>
  <c r="K37" i="1"/>
  <c r="K38" i="1"/>
  <c r="K39" i="1"/>
  <c r="K40" i="1"/>
  <c r="J34" i="1"/>
  <c r="J35" i="1"/>
  <c r="J36" i="1"/>
  <c r="J37" i="1"/>
  <c r="J38" i="1"/>
  <c r="J39" i="1"/>
  <c r="J40" i="1"/>
  <c r="K29" i="1"/>
  <c r="J29" i="1"/>
  <c r="K87" i="1" l="1"/>
  <c r="K88" i="1"/>
  <c r="K89" i="1"/>
  <c r="K90" i="1"/>
  <c r="K91" i="1"/>
  <c r="K92" i="1"/>
  <c r="K93" i="1"/>
  <c r="K94" i="1"/>
  <c r="K95" i="1"/>
  <c r="K96" i="1"/>
  <c r="J86" i="1"/>
  <c r="J87" i="1"/>
  <c r="J88" i="1"/>
  <c r="J89" i="1"/>
  <c r="J90" i="1"/>
  <c r="J91" i="1"/>
  <c r="J92" i="1"/>
  <c r="J93" i="1"/>
  <c r="J94" i="1"/>
  <c r="J95" i="1"/>
  <c r="J96" i="1"/>
  <c r="K86" i="1"/>
  <c r="K85" i="1"/>
  <c r="J85" i="1"/>
  <c r="K84" i="1"/>
  <c r="J84" i="1"/>
  <c r="K83" i="1"/>
  <c r="J83" i="1"/>
  <c r="J80" i="1" l="1"/>
  <c r="J79" i="1"/>
  <c r="J78" i="1"/>
  <c r="K80" i="1"/>
  <c r="K79" i="1"/>
  <c r="K78" i="1"/>
  <c r="K77" i="1"/>
  <c r="J7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8" i="1"/>
  <c r="K30" i="1"/>
  <c r="K31" i="1"/>
  <c r="K32" i="1"/>
  <c r="K33" i="1"/>
  <c r="K34" i="1"/>
  <c r="K41" i="1"/>
  <c r="K42" i="1"/>
  <c r="K43" i="1"/>
  <c r="K44" i="1"/>
  <c r="K45" i="1"/>
  <c r="K46" i="1"/>
  <c r="K47" i="1"/>
  <c r="K48" i="1"/>
  <c r="K49" i="1"/>
  <c r="K50" i="1"/>
  <c r="K51" i="1"/>
  <c r="K52" i="1"/>
  <c r="K55" i="1"/>
  <c r="K56" i="1"/>
  <c r="K57" i="1"/>
  <c r="K58" i="1"/>
  <c r="K64" i="1"/>
  <c r="K65" i="1"/>
  <c r="K66" i="1"/>
  <c r="K67" i="1"/>
  <c r="K68" i="1"/>
  <c r="K69" i="1"/>
  <c r="K70" i="1"/>
  <c r="K71" i="1"/>
  <c r="K72" i="1"/>
  <c r="K73" i="1"/>
  <c r="K74" i="1"/>
  <c r="K75" i="1"/>
  <c r="K81" i="1"/>
  <c r="K82" i="1"/>
  <c r="K7" i="1"/>
  <c r="J7" i="1"/>
  <c r="K97" i="1" l="1"/>
  <c r="J82" i="1"/>
  <c r="J81" i="1"/>
  <c r="J75" i="1"/>
  <c r="J74" i="1"/>
  <c r="J73" i="1"/>
  <c r="J72" i="1"/>
  <c r="J71" i="1"/>
  <c r="J70" i="1"/>
  <c r="J69" i="1"/>
  <c r="J68" i="1"/>
  <c r="J67" i="1"/>
  <c r="J66" i="1"/>
  <c r="J65" i="1"/>
  <c r="J64" i="1"/>
  <c r="J58" i="1"/>
  <c r="J57" i="1"/>
  <c r="J56" i="1"/>
  <c r="J55" i="1"/>
  <c r="J52" i="1"/>
  <c r="J51" i="1"/>
  <c r="J50" i="1"/>
  <c r="J49" i="1"/>
  <c r="J48" i="1"/>
  <c r="J47" i="1"/>
  <c r="J46" i="1"/>
  <c r="J45" i="1"/>
  <c r="J44" i="1"/>
  <c r="J43" i="1"/>
  <c r="J42" i="1"/>
  <c r="J41" i="1"/>
  <c r="J33" i="1"/>
  <c r="J32" i="1"/>
  <c r="J31" i="1"/>
  <c r="J30" i="1"/>
  <c r="J28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97" i="1" l="1"/>
</calcChain>
</file>

<file path=xl/sharedStrings.xml><?xml version="1.0" encoding="utf-8"?>
<sst xmlns="http://schemas.openxmlformats.org/spreadsheetml/2006/main" count="455" uniqueCount="250">
  <si>
    <t>L.p.</t>
  </si>
  <si>
    <t>Asortyment</t>
  </si>
  <si>
    <t>Rodzaj</t>
  </si>
  <si>
    <t>kod producenta</t>
  </si>
  <si>
    <t>Szacunkowa ilość na okres trwania umowy</t>
  </si>
  <si>
    <t>Cena jednostkowa netto w PLN za jednostkę produktu oryginalnego</t>
  </si>
  <si>
    <t>1.</t>
  </si>
  <si>
    <t>2.</t>
  </si>
  <si>
    <t>3.</t>
  </si>
  <si>
    <t>4.</t>
  </si>
  <si>
    <t>5.</t>
  </si>
  <si>
    <t>6.</t>
  </si>
  <si>
    <t>7.</t>
  </si>
  <si>
    <t>8.</t>
  </si>
  <si>
    <t>żółty</t>
  </si>
  <si>
    <t>9.</t>
  </si>
  <si>
    <t>10.</t>
  </si>
  <si>
    <t>11.</t>
  </si>
  <si>
    <t>czarny</t>
  </si>
  <si>
    <t>12.</t>
  </si>
  <si>
    <t>13.</t>
  </si>
  <si>
    <t>14.</t>
  </si>
  <si>
    <t>15.</t>
  </si>
  <si>
    <t>16.</t>
  </si>
  <si>
    <t>niebieski</t>
  </si>
  <si>
    <t>17.</t>
  </si>
  <si>
    <t>czerwony</t>
  </si>
  <si>
    <t>18.</t>
  </si>
  <si>
    <t>Cena jednostkowa netto w PLN za jednostkę produktu  równoważnego</t>
  </si>
  <si>
    <t>Powielacz  cyfrowy RICOH JP 5000</t>
  </si>
  <si>
    <t>matryca=1 rolka 400 matryca A-3 w op.2 sztuki</t>
  </si>
  <si>
    <t>TONER/ TUSZ/ BĘBEN/ FOLIA</t>
  </si>
  <si>
    <t>tusz (farba) czarny pojemność 1000ml</t>
  </si>
  <si>
    <t>10 = (7x8)+VAT</t>
  </si>
  <si>
    <t>11 = (7x9)+VAT</t>
  </si>
  <si>
    <t>TONER</t>
  </si>
  <si>
    <t>NPG-1</t>
  </si>
  <si>
    <t>IC-CCEXV14</t>
  </si>
  <si>
    <t>IC-CCEXV33N</t>
  </si>
  <si>
    <t>TN-109</t>
  </si>
  <si>
    <t>IC-KTK-410</t>
  </si>
  <si>
    <t>IC-KTK410</t>
  </si>
  <si>
    <t>IC-KTK675</t>
  </si>
  <si>
    <t>IC-KTK2530</t>
  </si>
  <si>
    <t>IC-KTK110</t>
  </si>
  <si>
    <t>IC-KTK1140</t>
  </si>
  <si>
    <t>IC-KTK18</t>
  </si>
  <si>
    <t>IC-KTK475</t>
  </si>
  <si>
    <t>TK-5140K</t>
  </si>
  <si>
    <t>TK-5140M</t>
  </si>
  <si>
    <t>TK-5140C</t>
  </si>
  <si>
    <t>TK-5140Y</t>
  </si>
  <si>
    <t>TK-435</t>
  </si>
  <si>
    <t>IC-KTK4105</t>
  </si>
  <si>
    <t>IC-KTK6305</t>
  </si>
  <si>
    <t>IC-K37090008</t>
  </si>
  <si>
    <t>IC-0LB0446</t>
  </si>
  <si>
    <t>IC-OLB0979</t>
  </si>
  <si>
    <t>B0963</t>
  </si>
  <si>
    <t>B0839</t>
  </si>
  <si>
    <t>IC-R842015</t>
  </si>
  <si>
    <t>IC-R842024</t>
  </si>
  <si>
    <t>IC-U611610010</t>
  </si>
  <si>
    <t>CK4510</t>
  </si>
  <si>
    <t>CE278A</t>
  </si>
  <si>
    <t>TK1140</t>
  </si>
  <si>
    <t>IC-SSCX6320D8</t>
  </si>
  <si>
    <t>IC-X106R02778</t>
  </si>
  <si>
    <t>TK8335K</t>
  </si>
  <si>
    <t>TK8335C</t>
  </si>
  <si>
    <t>TK8335M</t>
  </si>
  <si>
    <t>TK8335Y</t>
  </si>
  <si>
    <t>TK-6325K</t>
  </si>
  <si>
    <t>TK-6115</t>
  </si>
  <si>
    <t>TK-865K</t>
  </si>
  <si>
    <t>TK-865C</t>
  </si>
  <si>
    <t>TK-865M</t>
  </si>
  <si>
    <t>TK-865Y</t>
  </si>
  <si>
    <t>TK-8325K</t>
  </si>
  <si>
    <t>TK-8325C</t>
  </si>
  <si>
    <t>TK-8325M</t>
  </si>
  <si>
    <t>TK-8325Y</t>
  </si>
  <si>
    <t>TK-8335K</t>
  </si>
  <si>
    <t>TK-8335C</t>
  </si>
  <si>
    <t>TK-8335M</t>
  </si>
  <si>
    <t>TK-8335Y</t>
  </si>
  <si>
    <t>B 1011</t>
  </si>
  <si>
    <t>TK-3100</t>
  </si>
  <si>
    <t>TK-3060</t>
  </si>
  <si>
    <t>TK-1110</t>
  </si>
  <si>
    <t>IC-K37085008</t>
  </si>
  <si>
    <t>AR-202T</t>
  </si>
  <si>
    <t>AR-020T</t>
  </si>
  <si>
    <t>AR-016T</t>
  </si>
  <si>
    <t>TN-116</t>
  </si>
  <si>
    <t>CK-4520</t>
  </si>
  <si>
    <t>817155 / 893015</t>
  </si>
  <si>
    <t>IC-KKM1530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</si>
  <si>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</si>
  <si>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</si>
  <si>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</si>
  <si>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</si>
  <si>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</si>
  <si>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</si>
  <si>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</si>
  <si>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</si>
  <si>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</si>
  <si>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</si>
  <si>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</si>
  <si>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</si>
  <si>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</si>
  <si>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</si>
  <si>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</si>
  <si>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</si>
  <si>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</si>
  <si>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</si>
  <si>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</si>
  <si>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</si>
  <si>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</si>
  <si>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</si>
  <si>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</si>
  <si>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</si>
  <si>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</si>
  <si>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</si>
  <si>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</si>
  <si>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</si>
  <si>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</si>
  <si>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</si>
  <si>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</si>
  <si>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</si>
  <si>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</si>
  <si>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</si>
  <si>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</si>
  <si>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</si>
  <si>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</si>
  <si>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</si>
  <si>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</si>
  <si>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</si>
  <si>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</si>
  <si>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</si>
  <si>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</si>
  <si>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</si>
  <si>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</si>
  <si>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</si>
  <si>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</si>
  <si>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</si>
  <si>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</si>
  <si>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</si>
  <si>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</si>
  <si>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</si>
  <si>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</si>
  <si>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</si>
  <si>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</si>
  <si>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</si>
  <si>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</si>
  <si>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</si>
  <si>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</si>
  <si>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</si>
  <si>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</si>
  <si>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</si>
  <si>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</si>
  <si>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 xml:space="preserve">SUMA </t>
  </si>
  <si>
    <t>82.</t>
  </si>
  <si>
    <t>83.</t>
  </si>
  <si>
    <t>84.</t>
  </si>
  <si>
    <t>85.</t>
  </si>
  <si>
    <t>86.</t>
  </si>
  <si>
    <t>TK-825M</t>
  </si>
  <si>
    <t>TK-825Y</t>
  </si>
  <si>
    <t>błękitny</t>
  </si>
  <si>
    <t>TK-825C</t>
  </si>
  <si>
    <t>TK-825K</t>
  </si>
  <si>
    <t>87.</t>
  </si>
  <si>
    <t>88.</t>
  </si>
  <si>
    <t>89.</t>
  </si>
  <si>
    <t>90.</t>
  </si>
  <si>
    <t>WARTOŚĆ OFERTY BRUTTO DLA PRODUKTÓW ORYGINALNYCH</t>
  </si>
  <si>
    <t xml:space="preserve">Producent i kod produktu równoważnego </t>
  </si>
  <si>
    <t>Załącznik nr 2 do SWZ</t>
  </si>
  <si>
    <t>FZ-2380/42/22/KK</t>
  </si>
  <si>
    <r>
      <t xml:space="preserve">CANON 6320                             </t>
    </r>
    <r>
      <rPr>
        <sz val="11"/>
        <color theme="1"/>
        <rFont val="Calibri"/>
        <family val="2"/>
        <charset val="238"/>
        <scheme val="minor"/>
      </rPr>
      <t xml:space="preserve">       </t>
    </r>
  </si>
  <si>
    <t xml:space="preserve">CANON IR 2016                               </t>
  </si>
  <si>
    <r>
      <t xml:space="preserve">CANON IR 2520                         </t>
    </r>
    <r>
      <rPr>
        <sz val="11"/>
        <color theme="1"/>
        <rFont val="Calibri"/>
        <family val="2"/>
        <charset val="238"/>
        <scheme val="minor"/>
      </rPr>
      <t xml:space="preserve">      </t>
    </r>
  </si>
  <si>
    <r>
      <t xml:space="preserve">KONICA MINOLTA 130F/131 F </t>
    </r>
    <r>
      <rPr>
        <sz val="10"/>
        <color theme="1"/>
        <rFont val="Calibri"/>
        <family val="2"/>
        <charset val="238"/>
        <scheme val="minor"/>
      </rPr>
      <t xml:space="preserve">  </t>
    </r>
  </si>
  <si>
    <r>
      <t xml:space="preserve">KYOCERA ECOSYS M3040dn     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</si>
  <si>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KYOCERA ECOSYS M3145 idn</t>
    </r>
    <r>
      <rPr>
        <sz val="11"/>
        <color theme="1"/>
        <rFont val="Calibri"/>
        <family val="2"/>
        <charset val="238"/>
        <scheme val="minor"/>
      </rPr>
      <t xml:space="preserve">     </t>
    </r>
  </si>
  <si>
    <t xml:space="preserve">KYOCERA  KM 1525                        </t>
  </si>
  <si>
    <r>
      <t xml:space="preserve">KYOCERA  KM 1620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</si>
  <si>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KYOCERA  KM 1635                        </t>
  </si>
  <si>
    <r>
      <t xml:space="preserve">KYOCERA  KM 1650                       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</si>
  <si>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 xml:space="preserve">KYOCERA  KM 2030                     </t>
    </r>
    <r>
      <rPr>
        <sz val="10"/>
        <color theme="1"/>
        <rFont val="Calibri"/>
        <family val="2"/>
        <charset val="238"/>
        <scheme val="minor"/>
      </rPr>
      <t xml:space="preserve">   </t>
    </r>
  </si>
  <si>
    <r>
      <t xml:space="preserve">KYOCERA  KM 2035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</si>
  <si>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KYOCERA  KM 2050            </t>
    </r>
    <r>
      <rPr>
        <sz val="11"/>
        <color theme="1"/>
        <rFont val="Calibri"/>
        <family val="2"/>
        <charset val="238"/>
        <scheme val="minor"/>
      </rPr>
      <t xml:space="preserve">            </t>
    </r>
  </si>
  <si>
    <r>
      <t xml:space="preserve">KYOCERA  KM 2540                       </t>
    </r>
    <r>
      <rPr>
        <sz val="10"/>
        <color theme="1"/>
        <rFont val="Calibri"/>
        <family val="2"/>
        <charset val="238"/>
        <scheme val="minor"/>
      </rPr>
      <t xml:space="preserve"> </t>
    </r>
  </si>
  <si>
    <t>WARTOŚĆ OFERTY BRUTTO DLA PRODUKTÓW RÓWNOWAŻNYCH</t>
  </si>
  <si>
    <r>
      <t xml:space="preserve">KYOCERA  KM 3035  </t>
    </r>
    <r>
      <rPr>
        <sz val="11"/>
        <color theme="1"/>
        <rFont val="Calibri"/>
        <family val="2"/>
        <charset val="238"/>
        <scheme val="minor"/>
      </rPr>
      <t xml:space="preserve">                      </t>
    </r>
  </si>
  <si>
    <t xml:space="preserve">KYOCERA  KM 3530                        </t>
  </si>
  <si>
    <r>
      <t xml:space="preserve">KYOCERA  KM 3060                      </t>
    </r>
    <r>
      <rPr>
        <sz val="10"/>
        <color theme="1"/>
        <rFont val="Calibri"/>
        <family val="2"/>
        <charset val="238"/>
        <scheme val="minor"/>
      </rPr>
      <t xml:space="preserve">  </t>
    </r>
  </si>
  <si>
    <t xml:space="preserve">KYOCERA KM C3232E                    </t>
  </si>
  <si>
    <r>
      <t xml:space="preserve">KYOCERA  FS 1016  </t>
    </r>
    <r>
      <rPr>
        <sz val="10"/>
        <color theme="1"/>
        <rFont val="Calibri"/>
        <family val="2"/>
        <charset val="238"/>
        <scheme val="minor"/>
      </rPr>
      <t xml:space="preserve">                        </t>
    </r>
  </si>
  <si>
    <t xml:space="preserve">KYOCERA FS-C 1020 MFP            </t>
  </si>
  <si>
    <t xml:space="preserve">KYOCERA  FS 1035 MFP                </t>
  </si>
  <si>
    <t xml:space="preserve">KYOCERA  FS 1118/FS1118 MFP </t>
  </si>
  <si>
    <t xml:space="preserve">KYOCERA  FS 6030                          </t>
  </si>
  <si>
    <r>
      <t xml:space="preserve">KYOCERA  FS 6525 MFP </t>
    </r>
    <r>
      <rPr>
        <sz val="9"/>
        <color theme="1"/>
        <rFont val="Calibri"/>
        <family val="2"/>
        <charset val="238"/>
        <scheme val="minor"/>
      </rPr>
      <t xml:space="preserve">                        </t>
    </r>
  </si>
  <si>
    <r>
      <t xml:space="preserve">KYOCERA  FS 6530/6530 MFP        </t>
    </r>
    <r>
      <rPr>
        <sz val="9"/>
        <color theme="1"/>
        <rFont val="Calibri"/>
        <family val="2"/>
        <charset val="238"/>
        <scheme val="minor"/>
      </rPr>
      <t xml:space="preserve"> </t>
    </r>
  </si>
  <si>
    <t xml:space="preserve">KYOCERA  ECOSYS M 6530 cdn      </t>
  </si>
  <si>
    <r>
      <t xml:space="preserve">KYOCERA  Task Alfa 180                </t>
    </r>
    <r>
      <rPr>
        <sz val="9"/>
        <color theme="1"/>
        <rFont val="Calibri"/>
        <family val="2"/>
        <charset val="238"/>
        <scheme val="minor"/>
      </rPr>
      <t xml:space="preserve"> </t>
    </r>
  </si>
  <si>
    <t xml:space="preserve">KYOCERA Task Alfa 181                  </t>
  </si>
  <si>
    <t xml:space="preserve">KYOCERA  Task Alfa 1800             </t>
  </si>
  <si>
    <t xml:space="preserve">KYOCERA  Task Alfa 1801             </t>
  </si>
  <si>
    <t xml:space="preserve">KYOCERA  Task Alfa 3501 i          </t>
  </si>
  <si>
    <t xml:space="preserve">Mita DC 1460                                    </t>
  </si>
  <si>
    <t xml:space="preserve">MITA DC 1560                                   </t>
  </si>
  <si>
    <t xml:space="preserve">MITA DC 1860                                   </t>
  </si>
  <si>
    <t xml:space="preserve">MITA DC 3060                                  </t>
  </si>
  <si>
    <t xml:space="preserve">MITA Vi 230L                                    </t>
  </si>
  <si>
    <t xml:space="preserve">OLIVETTI D-COPIA 16                    </t>
  </si>
  <si>
    <t xml:space="preserve">OLIVETTI D -COPIA 303 MF         </t>
  </si>
  <si>
    <t xml:space="preserve">OLIVETTI D -COPIA 938 MF         </t>
  </si>
  <si>
    <t xml:space="preserve">OLIVETTI D -COPIA D-C1800P    </t>
  </si>
  <si>
    <t xml:space="preserve">OLIVETTI D-COPIA 3513 MF          </t>
  </si>
  <si>
    <t xml:space="preserve">RICOH JP 5000                                 </t>
  </si>
  <si>
    <t xml:space="preserve">RICOH AFICIO 2016                        </t>
  </si>
  <si>
    <t xml:space="preserve">RICOH AFICIO 2018D                     </t>
  </si>
  <si>
    <t xml:space="preserve">RICOH MP 171 spf                          </t>
  </si>
  <si>
    <t xml:space="preserve">RICOH MP 2014                               </t>
  </si>
  <si>
    <t xml:space="preserve">RICOH AFICIO MP 3010                   </t>
  </si>
  <si>
    <t xml:space="preserve">RICOH IM C2500                               </t>
  </si>
  <si>
    <t xml:space="preserve">SHARP AR M 207                              </t>
  </si>
  <si>
    <t xml:space="preserve">SHARP AR 5516                                </t>
  </si>
  <si>
    <t xml:space="preserve">SHARP SF 5316E                              </t>
  </si>
  <si>
    <t xml:space="preserve">UTAX   CD  1016                               </t>
  </si>
  <si>
    <t xml:space="preserve">UTAX   CD  1216                               </t>
  </si>
  <si>
    <t xml:space="preserve">UTAX TA 1855 mfp                          </t>
  </si>
  <si>
    <t xml:space="preserve">HP Laser Jet PRO M 1536 dnf         </t>
  </si>
  <si>
    <r>
      <t xml:space="preserve">KYOCERA  M2035 dn                   </t>
    </r>
    <r>
      <rPr>
        <sz val="11"/>
        <color theme="1"/>
        <rFont val="Calibri"/>
        <family val="2"/>
        <charset val="238"/>
        <scheme val="minor"/>
      </rPr>
      <t xml:space="preserve">   </t>
    </r>
  </si>
  <si>
    <t xml:space="preserve">SAMSUNG 6122 fn                         </t>
  </si>
  <si>
    <t xml:space="preserve">XEROX WORK CENTRE 3215         </t>
  </si>
  <si>
    <t xml:space="preserve">DEVELOP INEO 185                        </t>
  </si>
  <si>
    <t xml:space="preserve">TRIUMPH-ADLER  1855  K               </t>
  </si>
  <si>
    <t xml:space="preserve">TRIUMPH-ADLER P-2540i              </t>
  </si>
  <si>
    <t xml:space="preserve">Kyocera TASK alfa 3253 Ci          </t>
  </si>
  <si>
    <t xml:space="preserve">Kyocera TASK alfa  4002 i            </t>
  </si>
  <si>
    <t xml:space="preserve">Kyocera ECOSYS M4125 idn       </t>
  </si>
  <si>
    <t xml:space="preserve">Kyocera TASK alfa  250 Ci           </t>
  </si>
  <si>
    <t xml:space="preserve">Kyocera TASK alfa  250 Ci            </t>
  </si>
  <si>
    <t xml:space="preserve">Kyocera TASK alfa  2551 Ci         </t>
  </si>
  <si>
    <t xml:space="preserve">Kyocera TASK alfa 3252 Ci          </t>
  </si>
  <si>
    <t>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</si>
</sst>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#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name val="Calibri"/>
      <family val="2"/>
      <charset val="238"/>
    </font>
    <font>
      <sz val="10"/>
      <color indexed="8"/>
      <name val="Calibri Light"/>
      <family val="2"/>
      <charset val="238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9" fillId="0" borderId="0"/>
  </cellStyleXfs>
  <cellXfs count="55">
    <xf numFmtId="0" fontId="0" fillId="0" borderId="0" xfId="0"/>
    <xf numFmtId="4" fontId="0" fillId="0" borderId="1" xfId="2" applyNumberFormat="1" applyFont="1" applyFill="1" applyBorder="1" applyAlignment="1">
      <alignment horizontal="center" vertical="center" wrapText="1"/>
    </xf>
    <xf numFmtId="0" fontId="0" fillId="0" borderId="1" xfId="2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" fontId="0" fillId="0" borderId="1" xfId="2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3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3" fontId="0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2" borderId="1" xfId="0" applyFont="1" applyFill="1" applyBorder="1"/>
    <xf numFmtId="0" fontId="0" fillId="2" borderId="1" xfId="3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>
      <alignment horizontal="center" vertical="center" wrapText="1"/>
    </xf>
    <xf numFmtId="44" fontId="8" fillId="0" borderId="1" xfId="1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0" fillId="0" borderId="1" xfId="1" applyNumberFormat="1" applyFon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 wrapText="1"/>
    </xf>
    <xf numFmtId="44" fontId="0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/>
    <xf numFmtId="44" fontId="0" fillId="2" borderId="1" xfId="1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2" fillId="0" borderId="1" xfId="0" applyFont="1" applyFill="1" applyBorder="1"/>
    <xf numFmtId="4" fontId="0" fillId="0" borderId="0" xfId="1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2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Border="1" applyAlignment="1">
      <alignment horizontal="center" vertical="center" wrapText="1"/>
    </xf>
    <xf numFmtId="3" fontId="0" fillId="2" borderId="0" xfId="2" applyNumberFormat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6" fillId="0" borderId="2" xfId="0" applyFont="1" applyBorder="1" applyAlignment="1">
      <alignment horizontal="right"/>
    </xf>
    <xf numFmtId="0" fontId="17" fillId="0" borderId="2" xfId="0" applyFont="1" applyBorder="1" applyAlignment="1">
      <alignment horizontal="center"/>
    </xf>
  </cellXfs>
  <cellStyles count="4">
    <cellStyle name="Normalny" xfId="0" builtinId="0"/>
    <cellStyle name="Normalny 2" xfId="1"/>
    <cellStyle name="Normalny 2 2" xfId="2"/>
    <cellStyle name="Normalny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abSelected="1" workbookViewId="0">
      <selection activeCell="I8" sqref="I8"/>
    </sheetView>
  </sheetViews>
  <sheetFormatPr defaultRowHeight="15"/>
  <cols>
    <col min="1" max="1" width="11.7109375" customWidth="1"/>
    <col min="2" max="2" width="4.7109375" customWidth="1"/>
    <col min="3" max="3" width="41.85546875" customWidth="1"/>
    <col min="4" max="4" width="10.28515625" customWidth="1"/>
    <col min="5" max="6" width="14.140625" customWidth="1"/>
    <col min="7" max="7" width="10.28515625" customWidth="1"/>
    <col min="8" max="9" width="15.140625" customWidth="1"/>
    <col min="10" max="11" width="19.42578125" customWidth="1"/>
  </cols>
  <sheetData>
    <row r="1" spans="1:11">
      <c r="J1" s="52" t="s">
        <v>178</v>
      </c>
      <c r="K1" s="52"/>
    </row>
    <row r="2" spans="1:11">
      <c r="J2" s="53" t="s">
        <v>179</v>
      </c>
      <c r="K2" s="53"/>
    </row>
    <row r="3" spans="1:11" ht="18">
      <c r="A3" s="54" t="s">
        <v>249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54.75" customHeight="1">
      <c r="A5" s="24" t="s">
        <v>31</v>
      </c>
      <c r="B5" s="25" t="s">
        <v>0</v>
      </c>
      <c r="C5" s="26" t="s">
        <v>1</v>
      </c>
      <c r="D5" s="26" t="s">
        <v>2</v>
      </c>
      <c r="E5" s="27" t="s">
        <v>3</v>
      </c>
      <c r="F5" s="27" t="s">
        <v>177</v>
      </c>
      <c r="G5" s="28" t="s">
        <v>4</v>
      </c>
      <c r="H5" s="26" t="s">
        <v>5</v>
      </c>
      <c r="I5" s="26" t="s">
        <v>28</v>
      </c>
      <c r="J5" s="24" t="s">
        <v>176</v>
      </c>
      <c r="K5" s="24" t="s">
        <v>194</v>
      </c>
    </row>
    <row r="6" spans="1:11" s="6" customFormat="1">
      <c r="A6" s="29">
        <v>1</v>
      </c>
      <c r="B6" s="29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29" t="s">
        <v>33</v>
      </c>
      <c r="K6" s="29" t="s">
        <v>34</v>
      </c>
    </row>
    <row r="7" spans="1:11" s="6" customFormat="1" ht="18.95" customHeight="1">
      <c r="A7" s="3" t="s">
        <v>35</v>
      </c>
      <c r="B7" s="3" t="s">
        <v>6</v>
      </c>
      <c r="C7" s="7" t="s">
        <v>180</v>
      </c>
      <c r="D7" s="3" t="s">
        <v>18</v>
      </c>
      <c r="E7" s="3" t="s">
        <v>36</v>
      </c>
      <c r="F7" s="3"/>
      <c r="G7" s="8">
        <v>4</v>
      </c>
      <c r="H7" s="9"/>
      <c r="I7" s="3"/>
      <c r="J7" s="31">
        <f>ROUND(G7*H7*1.23,2)</f>
        <v>0</v>
      </c>
      <c r="K7" s="32">
        <f>G7*I7*1.23</f>
        <v>0</v>
      </c>
    </row>
    <row r="8" spans="1:11" s="6" customFormat="1" ht="18.95" customHeight="1">
      <c r="A8" s="3" t="s">
        <v>35</v>
      </c>
      <c r="B8" s="3" t="s">
        <v>7</v>
      </c>
      <c r="C8" s="7" t="s">
        <v>181</v>
      </c>
      <c r="D8" s="3" t="s">
        <v>18</v>
      </c>
      <c r="E8" s="3" t="s">
        <v>37</v>
      </c>
      <c r="F8" s="43"/>
      <c r="G8" s="8">
        <v>4</v>
      </c>
      <c r="H8" s="10"/>
      <c r="I8" s="3"/>
      <c r="J8" s="31">
        <f t="shared" ref="J8:J89" si="0">ROUND(G8*H8*1.23,2)</f>
        <v>0</v>
      </c>
      <c r="K8" s="32">
        <f t="shared" ref="K8:K87" si="1">G8*I8*1.23</f>
        <v>0</v>
      </c>
    </row>
    <row r="9" spans="1:11" s="6" customFormat="1" ht="18.95" customHeight="1">
      <c r="A9" s="3" t="s">
        <v>35</v>
      </c>
      <c r="B9" s="3" t="s">
        <v>8</v>
      </c>
      <c r="C9" s="7" t="s">
        <v>182</v>
      </c>
      <c r="D9" s="11" t="s">
        <v>18</v>
      </c>
      <c r="E9" s="3" t="s">
        <v>38</v>
      </c>
      <c r="F9" s="3"/>
      <c r="G9" s="8">
        <v>4</v>
      </c>
      <c r="H9" s="10"/>
      <c r="I9" s="3"/>
      <c r="J9" s="31">
        <f t="shared" si="0"/>
        <v>0</v>
      </c>
      <c r="K9" s="32">
        <f t="shared" si="1"/>
        <v>0</v>
      </c>
    </row>
    <row r="10" spans="1:11" s="6" customFormat="1" ht="18.95" customHeight="1">
      <c r="A10" s="3" t="s">
        <v>35</v>
      </c>
      <c r="B10" s="3" t="s">
        <v>9</v>
      </c>
      <c r="C10" s="7" t="s">
        <v>183</v>
      </c>
      <c r="D10" s="3" t="s">
        <v>18</v>
      </c>
      <c r="E10" s="3" t="s">
        <v>39</v>
      </c>
      <c r="F10" s="3"/>
      <c r="G10" s="8">
        <v>4</v>
      </c>
      <c r="H10" s="10"/>
      <c r="I10" s="3"/>
      <c r="J10" s="31">
        <f t="shared" si="0"/>
        <v>0</v>
      </c>
      <c r="K10" s="32">
        <f t="shared" si="1"/>
        <v>0</v>
      </c>
    </row>
    <row r="11" spans="1:11" s="6" customFormat="1" ht="18.95" customHeight="1">
      <c r="A11" s="3" t="s">
        <v>35</v>
      </c>
      <c r="B11" s="3" t="s">
        <v>10</v>
      </c>
      <c r="C11" s="7" t="s">
        <v>184</v>
      </c>
      <c r="D11" s="3" t="s">
        <v>18</v>
      </c>
      <c r="E11" s="3" t="s">
        <v>87</v>
      </c>
      <c r="F11" s="3"/>
      <c r="G11" s="8">
        <v>5</v>
      </c>
      <c r="H11" s="10"/>
      <c r="I11" s="3"/>
      <c r="J11" s="31">
        <f t="shared" si="0"/>
        <v>0</v>
      </c>
      <c r="K11" s="32">
        <f t="shared" si="1"/>
        <v>0</v>
      </c>
    </row>
    <row r="12" spans="1:11" s="6" customFormat="1" ht="18.95" customHeight="1">
      <c r="A12" s="3" t="s">
        <v>35</v>
      </c>
      <c r="B12" s="3" t="s">
        <v>11</v>
      </c>
      <c r="C12" s="7" t="s">
        <v>185</v>
      </c>
      <c r="D12" s="3" t="s">
        <v>18</v>
      </c>
      <c r="E12" s="3" t="s">
        <v>88</v>
      </c>
      <c r="F12" s="3"/>
      <c r="G12" s="8">
        <v>5</v>
      </c>
      <c r="H12" s="10"/>
      <c r="I12" s="3"/>
      <c r="J12" s="31">
        <f t="shared" si="0"/>
        <v>0</v>
      </c>
      <c r="K12" s="32">
        <f t="shared" si="1"/>
        <v>0</v>
      </c>
    </row>
    <row r="13" spans="1:11" s="6" customFormat="1" ht="18.95" customHeight="1">
      <c r="A13" s="3" t="s">
        <v>35</v>
      </c>
      <c r="B13" s="3" t="s">
        <v>12</v>
      </c>
      <c r="C13" s="44" t="s">
        <v>186</v>
      </c>
      <c r="D13" s="3" t="s">
        <v>18</v>
      </c>
      <c r="E13" s="3" t="s">
        <v>97</v>
      </c>
      <c r="F13" s="3"/>
      <c r="G13" s="8">
        <v>10</v>
      </c>
      <c r="H13" s="10"/>
      <c r="I13" s="3"/>
      <c r="J13" s="33">
        <f t="shared" si="0"/>
        <v>0</v>
      </c>
      <c r="K13" s="32">
        <f t="shared" si="1"/>
        <v>0</v>
      </c>
    </row>
    <row r="14" spans="1:11" s="6" customFormat="1" ht="18.95" customHeight="1">
      <c r="A14" s="3" t="s">
        <v>35</v>
      </c>
      <c r="B14" s="3" t="s">
        <v>13</v>
      </c>
      <c r="C14" s="7" t="s">
        <v>187</v>
      </c>
      <c r="D14" s="3" t="s">
        <v>18</v>
      </c>
      <c r="E14" s="2" t="s">
        <v>40</v>
      </c>
      <c r="F14" s="2"/>
      <c r="G14" s="8">
        <v>30</v>
      </c>
      <c r="H14" s="10"/>
      <c r="I14" s="3"/>
      <c r="J14" s="32">
        <f t="shared" si="0"/>
        <v>0</v>
      </c>
      <c r="K14" s="32">
        <f t="shared" si="1"/>
        <v>0</v>
      </c>
    </row>
    <row r="15" spans="1:11" s="6" customFormat="1" ht="18.95" customHeight="1">
      <c r="A15" s="3" t="s">
        <v>35</v>
      </c>
      <c r="B15" s="3" t="s">
        <v>15</v>
      </c>
      <c r="C15" s="44" t="s">
        <v>188</v>
      </c>
      <c r="D15" s="3" t="s">
        <v>18</v>
      </c>
      <c r="E15" s="2" t="s">
        <v>40</v>
      </c>
      <c r="F15" s="2"/>
      <c r="G15" s="8">
        <v>60</v>
      </c>
      <c r="H15" s="10"/>
      <c r="I15" s="3"/>
      <c r="J15" s="32">
        <f t="shared" si="0"/>
        <v>0</v>
      </c>
      <c r="K15" s="32">
        <f t="shared" si="1"/>
        <v>0</v>
      </c>
    </row>
    <row r="16" spans="1:11" s="6" customFormat="1" ht="18.95" customHeight="1">
      <c r="A16" s="3" t="s">
        <v>35</v>
      </c>
      <c r="B16" s="3" t="s">
        <v>16</v>
      </c>
      <c r="C16" s="7" t="s">
        <v>189</v>
      </c>
      <c r="D16" s="3" t="s">
        <v>18</v>
      </c>
      <c r="E16" s="2" t="s">
        <v>40</v>
      </c>
      <c r="F16" s="2"/>
      <c r="G16" s="8">
        <v>15</v>
      </c>
      <c r="H16" s="10"/>
      <c r="I16" s="3"/>
      <c r="J16" s="32">
        <f t="shared" si="0"/>
        <v>0</v>
      </c>
      <c r="K16" s="32">
        <f t="shared" si="1"/>
        <v>0</v>
      </c>
    </row>
    <row r="17" spans="1:11" s="6" customFormat="1" ht="18.95" customHeight="1">
      <c r="A17" s="3" t="s">
        <v>35</v>
      </c>
      <c r="B17" s="3" t="s">
        <v>17</v>
      </c>
      <c r="C17" s="7" t="s">
        <v>190</v>
      </c>
      <c r="D17" s="3" t="s">
        <v>18</v>
      </c>
      <c r="E17" s="2" t="s">
        <v>97</v>
      </c>
      <c r="F17" s="2"/>
      <c r="G17" s="8">
        <v>8</v>
      </c>
      <c r="H17" s="10"/>
      <c r="I17" s="3"/>
      <c r="J17" s="32">
        <f t="shared" si="0"/>
        <v>0</v>
      </c>
      <c r="K17" s="32">
        <f t="shared" si="1"/>
        <v>0</v>
      </c>
    </row>
    <row r="18" spans="1:11" s="6" customFormat="1" ht="18.95" customHeight="1">
      <c r="A18" s="3" t="s">
        <v>35</v>
      </c>
      <c r="B18" s="3" t="s">
        <v>19</v>
      </c>
      <c r="C18" s="7" t="s">
        <v>191</v>
      </c>
      <c r="D18" s="3" t="s">
        <v>18</v>
      </c>
      <c r="E18" s="2" t="s">
        <v>41</v>
      </c>
      <c r="F18" s="2"/>
      <c r="G18" s="8">
        <v>12</v>
      </c>
      <c r="H18" s="10"/>
      <c r="I18" s="3"/>
      <c r="J18" s="32">
        <f t="shared" si="0"/>
        <v>0</v>
      </c>
      <c r="K18" s="32">
        <f t="shared" si="1"/>
        <v>0</v>
      </c>
    </row>
    <row r="19" spans="1:11" s="6" customFormat="1" ht="18.95" customHeight="1">
      <c r="A19" s="3" t="s">
        <v>35</v>
      </c>
      <c r="B19" s="3" t="s">
        <v>20</v>
      </c>
      <c r="C19" s="7" t="s">
        <v>192</v>
      </c>
      <c r="D19" s="3" t="s">
        <v>18</v>
      </c>
      <c r="E19" s="12" t="s">
        <v>41</v>
      </c>
      <c r="F19" s="12"/>
      <c r="G19" s="8">
        <v>25</v>
      </c>
      <c r="H19" s="10"/>
      <c r="I19" s="3"/>
      <c r="J19" s="32">
        <f t="shared" si="0"/>
        <v>0</v>
      </c>
      <c r="K19" s="32">
        <f t="shared" si="1"/>
        <v>0</v>
      </c>
    </row>
    <row r="20" spans="1:11" s="6" customFormat="1" ht="18.95" customHeight="1">
      <c r="A20" s="3" t="s">
        <v>35</v>
      </c>
      <c r="B20" s="3" t="s">
        <v>21</v>
      </c>
      <c r="C20" s="7" t="s">
        <v>193</v>
      </c>
      <c r="D20" s="3" t="s">
        <v>18</v>
      </c>
      <c r="E20" s="12" t="s">
        <v>42</v>
      </c>
      <c r="F20" s="12"/>
      <c r="G20" s="8">
        <v>6</v>
      </c>
      <c r="H20" s="10"/>
      <c r="I20" s="3"/>
      <c r="J20" s="32">
        <f t="shared" si="0"/>
        <v>0</v>
      </c>
      <c r="K20" s="32">
        <f t="shared" si="1"/>
        <v>0</v>
      </c>
    </row>
    <row r="21" spans="1:11" s="6" customFormat="1" ht="18.95" customHeight="1">
      <c r="A21" s="3" t="s">
        <v>35</v>
      </c>
      <c r="B21" s="3" t="s">
        <v>22</v>
      </c>
      <c r="C21" s="7" t="s">
        <v>195</v>
      </c>
      <c r="D21" s="3" t="s">
        <v>18</v>
      </c>
      <c r="E21" s="12" t="s">
        <v>43</v>
      </c>
      <c r="F21" s="12"/>
      <c r="G21" s="8">
        <v>12</v>
      </c>
      <c r="H21" s="10"/>
      <c r="I21" s="3"/>
      <c r="J21" s="32">
        <f t="shared" si="0"/>
        <v>0</v>
      </c>
      <c r="K21" s="32">
        <f t="shared" si="1"/>
        <v>0</v>
      </c>
    </row>
    <row r="22" spans="1:11" s="6" customFormat="1" ht="18.95" customHeight="1">
      <c r="A22" s="3" t="s">
        <v>35</v>
      </c>
      <c r="B22" s="3" t="s">
        <v>23</v>
      </c>
      <c r="C22" s="7" t="s">
        <v>196</v>
      </c>
      <c r="D22" s="3" t="s">
        <v>18</v>
      </c>
      <c r="E22" s="12" t="s">
        <v>43</v>
      </c>
      <c r="F22" s="12"/>
      <c r="G22" s="8">
        <v>8</v>
      </c>
      <c r="H22" s="10"/>
      <c r="I22" s="3"/>
      <c r="J22" s="32">
        <f t="shared" si="0"/>
        <v>0</v>
      </c>
      <c r="K22" s="32">
        <f t="shared" si="1"/>
        <v>0</v>
      </c>
    </row>
    <row r="23" spans="1:11" s="6" customFormat="1" ht="18.95" customHeight="1">
      <c r="A23" s="3" t="s">
        <v>35</v>
      </c>
      <c r="B23" s="3" t="s">
        <v>25</v>
      </c>
      <c r="C23" s="7" t="s">
        <v>197</v>
      </c>
      <c r="D23" s="3" t="s">
        <v>18</v>
      </c>
      <c r="E23" s="12" t="s">
        <v>42</v>
      </c>
      <c r="F23" s="12"/>
      <c r="G23" s="8">
        <v>6</v>
      </c>
      <c r="H23" s="10"/>
      <c r="I23" s="3"/>
      <c r="J23" s="32">
        <f t="shared" si="0"/>
        <v>0</v>
      </c>
      <c r="K23" s="32">
        <f t="shared" si="1"/>
        <v>0</v>
      </c>
    </row>
    <row r="24" spans="1:11" s="21" customFormat="1" ht="18.95" customHeight="1">
      <c r="A24" s="17" t="s">
        <v>35</v>
      </c>
      <c r="B24" s="17" t="s">
        <v>27</v>
      </c>
      <c r="C24" s="22" t="s">
        <v>198</v>
      </c>
      <c r="D24" s="17" t="s">
        <v>26</v>
      </c>
      <c r="E24" s="23" t="s">
        <v>167</v>
      </c>
      <c r="F24" s="23"/>
      <c r="G24" s="19">
        <v>3</v>
      </c>
      <c r="H24" s="20"/>
      <c r="I24" s="17"/>
      <c r="J24" s="35">
        <f t="shared" si="0"/>
        <v>0</v>
      </c>
      <c r="K24" s="35">
        <f t="shared" si="1"/>
        <v>0</v>
      </c>
    </row>
    <row r="25" spans="1:11" s="21" customFormat="1" ht="18.95" customHeight="1">
      <c r="A25" s="17" t="s">
        <v>35</v>
      </c>
      <c r="B25" s="17" t="s">
        <v>98</v>
      </c>
      <c r="C25" s="22" t="s">
        <v>198</v>
      </c>
      <c r="D25" s="17" t="s">
        <v>14</v>
      </c>
      <c r="E25" s="23" t="s">
        <v>168</v>
      </c>
      <c r="F25" s="23"/>
      <c r="G25" s="19">
        <v>3</v>
      </c>
      <c r="H25" s="20"/>
      <c r="I25" s="17"/>
      <c r="J25" s="35">
        <f t="shared" si="0"/>
        <v>0</v>
      </c>
      <c r="K25" s="35">
        <f t="shared" si="1"/>
        <v>0</v>
      </c>
    </row>
    <row r="26" spans="1:11" s="21" customFormat="1" ht="18.95" customHeight="1">
      <c r="A26" s="17" t="s">
        <v>35</v>
      </c>
      <c r="B26" s="17" t="s">
        <v>99</v>
      </c>
      <c r="C26" s="22" t="s">
        <v>198</v>
      </c>
      <c r="D26" s="17" t="s">
        <v>169</v>
      </c>
      <c r="E26" s="23" t="s">
        <v>170</v>
      </c>
      <c r="F26" s="23"/>
      <c r="G26" s="19">
        <v>3</v>
      </c>
      <c r="H26" s="20"/>
      <c r="I26" s="17"/>
      <c r="J26" s="35">
        <f t="shared" si="0"/>
        <v>0</v>
      </c>
      <c r="K26" s="35">
        <f t="shared" si="1"/>
        <v>0</v>
      </c>
    </row>
    <row r="27" spans="1:11" s="21" customFormat="1" ht="18.95" customHeight="1">
      <c r="A27" s="17" t="s">
        <v>35</v>
      </c>
      <c r="B27" s="17" t="s">
        <v>100</v>
      </c>
      <c r="C27" s="22" t="s">
        <v>198</v>
      </c>
      <c r="D27" s="17" t="s">
        <v>18</v>
      </c>
      <c r="E27" s="23" t="s">
        <v>171</v>
      </c>
      <c r="F27" s="23"/>
      <c r="G27" s="19">
        <v>3</v>
      </c>
      <c r="H27" s="20"/>
      <c r="I27" s="17"/>
      <c r="J27" s="35">
        <f t="shared" si="0"/>
        <v>0</v>
      </c>
      <c r="K27" s="35">
        <f t="shared" si="1"/>
        <v>0</v>
      </c>
    </row>
    <row r="28" spans="1:11" s="6" customFormat="1" ht="18.95" customHeight="1">
      <c r="A28" s="3" t="s">
        <v>35</v>
      </c>
      <c r="B28" s="3" t="s">
        <v>101</v>
      </c>
      <c r="C28" s="7" t="s">
        <v>199</v>
      </c>
      <c r="D28" s="3" t="s">
        <v>18</v>
      </c>
      <c r="E28" s="12" t="s">
        <v>44</v>
      </c>
      <c r="F28" s="12"/>
      <c r="G28" s="8">
        <v>10</v>
      </c>
      <c r="H28" s="10"/>
      <c r="I28" s="3"/>
      <c r="J28" s="32">
        <f t="shared" si="0"/>
        <v>0</v>
      </c>
      <c r="K28" s="32">
        <f t="shared" si="1"/>
        <v>0</v>
      </c>
    </row>
    <row r="29" spans="1:11" s="6" customFormat="1" ht="18.95" customHeight="1">
      <c r="A29" s="3" t="s">
        <v>35</v>
      </c>
      <c r="B29" s="3" t="s">
        <v>102</v>
      </c>
      <c r="C29" s="7" t="s">
        <v>200</v>
      </c>
      <c r="D29" s="3" t="s">
        <v>18</v>
      </c>
      <c r="E29" s="12" t="s">
        <v>89</v>
      </c>
      <c r="F29" s="12"/>
      <c r="G29" s="8">
        <v>8</v>
      </c>
      <c r="H29" s="10"/>
      <c r="I29" s="3"/>
      <c r="J29" s="32">
        <f t="shared" si="0"/>
        <v>0</v>
      </c>
      <c r="K29" s="32">
        <f t="shared" si="1"/>
        <v>0</v>
      </c>
    </row>
    <row r="30" spans="1:11" s="6" customFormat="1" ht="18.95" customHeight="1">
      <c r="A30" s="3" t="s">
        <v>35</v>
      </c>
      <c r="B30" s="3" t="s">
        <v>103</v>
      </c>
      <c r="C30" s="7" t="s">
        <v>201</v>
      </c>
      <c r="D30" s="3" t="s">
        <v>18</v>
      </c>
      <c r="E30" s="3" t="s">
        <v>45</v>
      </c>
      <c r="F30" s="3"/>
      <c r="G30" s="8">
        <v>8</v>
      </c>
      <c r="H30" s="10"/>
      <c r="I30" s="3"/>
      <c r="J30" s="33">
        <f t="shared" si="0"/>
        <v>0</v>
      </c>
      <c r="K30" s="32">
        <f t="shared" si="1"/>
        <v>0</v>
      </c>
    </row>
    <row r="31" spans="1:11" s="6" customFormat="1" ht="18.95" customHeight="1">
      <c r="A31" s="3" t="s">
        <v>35</v>
      </c>
      <c r="B31" s="3" t="s">
        <v>104</v>
      </c>
      <c r="C31" s="7" t="s">
        <v>202</v>
      </c>
      <c r="D31" s="3" t="s">
        <v>18</v>
      </c>
      <c r="E31" s="3" t="s">
        <v>46</v>
      </c>
      <c r="F31" s="3"/>
      <c r="G31" s="8">
        <v>10</v>
      </c>
      <c r="H31" s="10"/>
      <c r="I31" s="3"/>
      <c r="J31" s="33">
        <f t="shared" si="0"/>
        <v>0</v>
      </c>
      <c r="K31" s="32">
        <f t="shared" si="1"/>
        <v>0</v>
      </c>
    </row>
    <row r="32" spans="1:11" s="6" customFormat="1" ht="18.95" customHeight="1">
      <c r="A32" s="3" t="s">
        <v>35</v>
      </c>
      <c r="B32" s="3" t="s">
        <v>105</v>
      </c>
      <c r="C32" s="7" t="s">
        <v>203</v>
      </c>
      <c r="D32" s="3" t="s">
        <v>18</v>
      </c>
      <c r="E32" s="3" t="s">
        <v>47</v>
      </c>
      <c r="F32" s="3"/>
      <c r="G32" s="8">
        <v>8</v>
      </c>
      <c r="H32" s="10"/>
      <c r="I32" s="3"/>
      <c r="J32" s="33">
        <f t="shared" si="0"/>
        <v>0</v>
      </c>
      <c r="K32" s="32">
        <f t="shared" si="1"/>
        <v>0</v>
      </c>
    </row>
    <row r="33" spans="1:11" s="6" customFormat="1" ht="18.95" customHeight="1">
      <c r="A33" s="3" t="s">
        <v>35</v>
      </c>
      <c r="B33" s="3" t="s">
        <v>106</v>
      </c>
      <c r="C33" s="7" t="s">
        <v>204</v>
      </c>
      <c r="D33" s="3" t="s">
        <v>18</v>
      </c>
      <c r="E33" s="3" t="s">
        <v>47</v>
      </c>
      <c r="F33" s="3"/>
      <c r="G33" s="8">
        <v>16</v>
      </c>
      <c r="H33" s="13"/>
      <c r="I33" s="3"/>
      <c r="J33" s="33">
        <f t="shared" si="0"/>
        <v>0</v>
      </c>
      <c r="K33" s="32">
        <f t="shared" si="1"/>
        <v>0</v>
      </c>
    </row>
    <row r="34" spans="1:11" s="6" customFormat="1" ht="18.95" customHeight="1">
      <c r="A34" s="3" t="s">
        <v>35</v>
      </c>
      <c r="B34" s="3" t="s">
        <v>107</v>
      </c>
      <c r="C34" s="7" t="s">
        <v>205</v>
      </c>
      <c r="D34" s="3" t="s">
        <v>18</v>
      </c>
      <c r="E34" s="3" t="s">
        <v>47</v>
      </c>
      <c r="F34" s="3"/>
      <c r="G34" s="8">
        <v>10</v>
      </c>
      <c r="H34" s="13"/>
      <c r="I34" s="3"/>
      <c r="J34" s="33">
        <f t="shared" si="0"/>
        <v>0</v>
      </c>
      <c r="K34" s="32">
        <f t="shared" si="1"/>
        <v>0</v>
      </c>
    </row>
    <row r="35" spans="1:11" s="6" customFormat="1" ht="18.95" customHeight="1">
      <c r="A35" s="3" t="s">
        <v>35</v>
      </c>
      <c r="B35" s="3" t="s">
        <v>108</v>
      </c>
      <c r="C35" s="7" t="s">
        <v>206</v>
      </c>
      <c r="D35" s="3" t="s">
        <v>18</v>
      </c>
      <c r="E35" s="3" t="s">
        <v>48</v>
      </c>
      <c r="F35" s="3"/>
      <c r="G35" s="8">
        <v>6</v>
      </c>
      <c r="H35" s="13"/>
      <c r="I35" s="3"/>
      <c r="J35" s="33">
        <f t="shared" si="0"/>
        <v>0</v>
      </c>
      <c r="K35" s="32">
        <f t="shared" si="1"/>
        <v>0</v>
      </c>
    </row>
    <row r="36" spans="1:11" s="6" customFormat="1" ht="18.95" customHeight="1">
      <c r="A36" s="3" t="s">
        <v>35</v>
      </c>
      <c r="B36" s="3" t="s">
        <v>109</v>
      </c>
      <c r="C36" s="7" t="s">
        <v>206</v>
      </c>
      <c r="D36" s="3" t="s">
        <v>26</v>
      </c>
      <c r="E36" s="3" t="s">
        <v>49</v>
      </c>
      <c r="F36" s="3"/>
      <c r="G36" s="8">
        <v>6</v>
      </c>
      <c r="H36" s="13"/>
      <c r="I36" s="3"/>
      <c r="J36" s="33">
        <f t="shared" si="0"/>
        <v>0</v>
      </c>
      <c r="K36" s="32">
        <f t="shared" si="1"/>
        <v>0</v>
      </c>
    </row>
    <row r="37" spans="1:11" s="6" customFormat="1" ht="18.95" customHeight="1">
      <c r="A37" s="3" t="s">
        <v>35</v>
      </c>
      <c r="B37" s="3" t="s">
        <v>110</v>
      </c>
      <c r="C37" s="7" t="s">
        <v>206</v>
      </c>
      <c r="D37" s="3" t="s">
        <v>24</v>
      </c>
      <c r="E37" s="3" t="s">
        <v>50</v>
      </c>
      <c r="F37" s="3"/>
      <c r="G37" s="8">
        <v>6</v>
      </c>
      <c r="H37" s="13"/>
      <c r="I37" s="3"/>
      <c r="J37" s="33">
        <f t="shared" si="0"/>
        <v>0</v>
      </c>
      <c r="K37" s="32">
        <f t="shared" si="1"/>
        <v>0</v>
      </c>
    </row>
    <row r="38" spans="1:11" s="6" customFormat="1" ht="18.95" customHeight="1">
      <c r="A38" s="3" t="s">
        <v>35</v>
      </c>
      <c r="B38" s="3" t="s">
        <v>111</v>
      </c>
      <c r="C38" s="7" t="s">
        <v>206</v>
      </c>
      <c r="D38" s="3" t="s">
        <v>14</v>
      </c>
      <c r="E38" s="3" t="s">
        <v>51</v>
      </c>
      <c r="F38" s="3"/>
      <c r="G38" s="8">
        <v>6</v>
      </c>
      <c r="H38" s="13"/>
      <c r="I38" s="3"/>
      <c r="J38" s="33">
        <f t="shared" si="0"/>
        <v>0</v>
      </c>
      <c r="K38" s="32">
        <f t="shared" si="1"/>
        <v>0</v>
      </c>
    </row>
    <row r="39" spans="1:11" s="6" customFormat="1" ht="18.95" customHeight="1">
      <c r="A39" s="3" t="s">
        <v>35</v>
      </c>
      <c r="B39" s="3" t="s">
        <v>112</v>
      </c>
      <c r="C39" s="7" t="s">
        <v>207</v>
      </c>
      <c r="D39" s="3" t="s">
        <v>18</v>
      </c>
      <c r="E39" s="3" t="s">
        <v>52</v>
      </c>
      <c r="F39" s="3"/>
      <c r="G39" s="3">
        <v>10</v>
      </c>
      <c r="H39" s="13"/>
      <c r="I39" s="3"/>
      <c r="J39" s="33">
        <f t="shared" si="0"/>
        <v>0</v>
      </c>
      <c r="K39" s="32">
        <f t="shared" si="1"/>
        <v>0</v>
      </c>
    </row>
    <row r="40" spans="1:11" s="6" customFormat="1" ht="24" customHeight="1">
      <c r="A40" s="34" t="s">
        <v>35</v>
      </c>
      <c r="B40" s="3" t="s">
        <v>113</v>
      </c>
      <c r="C40" s="4" t="s">
        <v>208</v>
      </c>
      <c r="D40" s="1" t="s">
        <v>18</v>
      </c>
      <c r="E40" s="2" t="s">
        <v>52</v>
      </c>
      <c r="F40" s="2"/>
      <c r="G40" s="14">
        <v>2</v>
      </c>
      <c r="H40" s="5"/>
      <c r="I40" s="3"/>
      <c r="J40" s="33">
        <f t="shared" si="0"/>
        <v>0</v>
      </c>
      <c r="K40" s="32">
        <f t="shared" si="1"/>
        <v>0</v>
      </c>
    </row>
    <row r="41" spans="1:11" s="6" customFormat="1" ht="18.95" customHeight="1">
      <c r="A41" s="3" t="s">
        <v>35</v>
      </c>
      <c r="B41" s="3" t="s">
        <v>114</v>
      </c>
      <c r="C41" s="7" t="s">
        <v>209</v>
      </c>
      <c r="D41" s="3" t="s">
        <v>18</v>
      </c>
      <c r="E41" s="12" t="s">
        <v>53</v>
      </c>
      <c r="F41" s="12"/>
      <c r="G41" s="8">
        <v>16</v>
      </c>
      <c r="H41" s="13"/>
      <c r="I41" s="3"/>
      <c r="J41" s="32">
        <f t="shared" si="0"/>
        <v>0</v>
      </c>
      <c r="K41" s="32">
        <f t="shared" si="1"/>
        <v>0</v>
      </c>
    </row>
    <row r="42" spans="1:11" s="6" customFormat="1" ht="18.95" customHeight="1">
      <c r="A42" s="3" t="s">
        <v>35</v>
      </c>
      <c r="B42" s="3" t="s">
        <v>115</v>
      </c>
      <c r="C42" s="7" t="s">
        <v>210</v>
      </c>
      <c r="D42" s="3" t="s">
        <v>18</v>
      </c>
      <c r="E42" s="12" t="s">
        <v>53</v>
      </c>
      <c r="F42" s="12"/>
      <c r="G42" s="8">
        <v>10</v>
      </c>
      <c r="H42" s="13"/>
      <c r="I42" s="3"/>
      <c r="J42" s="32">
        <f t="shared" si="0"/>
        <v>0</v>
      </c>
      <c r="K42" s="32">
        <f t="shared" si="1"/>
        <v>0</v>
      </c>
    </row>
    <row r="43" spans="1:11" s="6" customFormat="1" ht="18.95" customHeight="1">
      <c r="A43" s="3" t="s">
        <v>35</v>
      </c>
      <c r="B43" s="3" t="s">
        <v>116</v>
      </c>
      <c r="C43" s="7" t="s">
        <v>211</v>
      </c>
      <c r="D43" s="3" t="s">
        <v>18</v>
      </c>
      <c r="E43" s="12" t="s">
        <v>54</v>
      </c>
      <c r="F43" s="12"/>
      <c r="G43" s="8">
        <v>10</v>
      </c>
      <c r="H43" s="13"/>
      <c r="I43" s="3"/>
      <c r="J43" s="32">
        <f t="shared" si="0"/>
        <v>0</v>
      </c>
      <c r="K43" s="32">
        <f t="shared" si="1"/>
        <v>0</v>
      </c>
    </row>
    <row r="44" spans="1:11" s="6" customFormat="1" ht="18.95" customHeight="1">
      <c r="A44" s="3" t="s">
        <v>35</v>
      </c>
      <c r="B44" s="3" t="s">
        <v>117</v>
      </c>
      <c r="C44" s="7" t="s">
        <v>212</v>
      </c>
      <c r="D44" s="3" t="s">
        <v>18</v>
      </c>
      <c r="E44" s="12">
        <v>37098010</v>
      </c>
      <c r="F44" s="12"/>
      <c r="G44" s="8">
        <v>6</v>
      </c>
      <c r="H44" s="13"/>
      <c r="I44" s="3"/>
      <c r="J44" s="32">
        <f t="shared" si="0"/>
        <v>0</v>
      </c>
      <c r="K44" s="32">
        <f t="shared" si="1"/>
        <v>0</v>
      </c>
    </row>
    <row r="45" spans="1:11" s="6" customFormat="1" ht="18.95" customHeight="1">
      <c r="A45" s="3" t="s">
        <v>35</v>
      </c>
      <c r="B45" s="3" t="s">
        <v>118</v>
      </c>
      <c r="C45" s="7" t="s">
        <v>213</v>
      </c>
      <c r="D45" s="3" t="s">
        <v>18</v>
      </c>
      <c r="E45" s="12" t="s">
        <v>55</v>
      </c>
      <c r="F45" s="12"/>
      <c r="G45" s="8">
        <v>10</v>
      </c>
      <c r="H45" s="13"/>
      <c r="I45" s="3"/>
      <c r="J45" s="32">
        <f t="shared" si="0"/>
        <v>0</v>
      </c>
      <c r="K45" s="32">
        <f t="shared" si="1"/>
        <v>0</v>
      </c>
    </row>
    <row r="46" spans="1:11" s="6" customFormat="1" ht="18.95" customHeight="1">
      <c r="A46" s="3" t="s">
        <v>35</v>
      </c>
      <c r="B46" s="3" t="s">
        <v>119</v>
      </c>
      <c r="C46" s="7" t="s">
        <v>214</v>
      </c>
      <c r="D46" s="3" t="s">
        <v>18</v>
      </c>
      <c r="E46" s="12" t="s">
        <v>55</v>
      </c>
      <c r="F46" s="12"/>
      <c r="G46" s="8">
        <v>5</v>
      </c>
      <c r="H46" s="13"/>
      <c r="I46" s="3"/>
      <c r="J46" s="32">
        <f t="shared" si="0"/>
        <v>0</v>
      </c>
      <c r="K46" s="32">
        <f t="shared" si="1"/>
        <v>0</v>
      </c>
    </row>
    <row r="47" spans="1:11" s="6" customFormat="1" ht="18.95" customHeight="1">
      <c r="A47" s="3" t="s">
        <v>35</v>
      </c>
      <c r="B47" s="3" t="s">
        <v>120</v>
      </c>
      <c r="C47" s="7" t="s">
        <v>215</v>
      </c>
      <c r="D47" s="3" t="s">
        <v>18</v>
      </c>
      <c r="E47" s="12" t="s">
        <v>90</v>
      </c>
      <c r="F47" s="12"/>
      <c r="G47" s="8">
        <v>3</v>
      </c>
      <c r="H47" s="10"/>
      <c r="I47" s="3"/>
      <c r="J47" s="32">
        <f t="shared" si="0"/>
        <v>0</v>
      </c>
      <c r="K47" s="32">
        <f t="shared" si="1"/>
        <v>0</v>
      </c>
    </row>
    <row r="48" spans="1:11" s="6" customFormat="1" ht="18.95" customHeight="1">
      <c r="A48" s="3" t="s">
        <v>35</v>
      </c>
      <c r="B48" s="3" t="s">
        <v>121</v>
      </c>
      <c r="C48" s="7" t="s">
        <v>216</v>
      </c>
      <c r="D48" s="3" t="s">
        <v>18</v>
      </c>
      <c r="E48" s="12">
        <v>37016010</v>
      </c>
      <c r="F48" s="12"/>
      <c r="G48" s="8">
        <v>4</v>
      </c>
      <c r="H48" s="10"/>
      <c r="I48" s="3"/>
      <c r="J48" s="32">
        <f t="shared" si="0"/>
        <v>0</v>
      </c>
      <c r="K48" s="32">
        <f t="shared" si="1"/>
        <v>0</v>
      </c>
    </row>
    <row r="49" spans="1:11" s="6" customFormat="1" ht="18.95" customHeight="1">
      <c r="A49" s="3" t="s">
        <v>35</v>
      </c>
      <c r="B49" s="3" t="s">
        <v>122</v>
      </c>
      <c r="C49" s="7" t="s">
        <v>217</v>
      </c>
      <c r="D49" s="3" t="s">
        <v>18</v>
      </c>
      <c r="E49" s="12" t="s">
        <v>56</v>
      </c>
      <c r="F49" s="12"/>
      <c r="G49" s="8">
        <v>20</v>
      </c>
      <c r="H49" s="10"/>
      <c r="I49" s="3"/>
      <c r="J49" s="32">
        <f t="shared" si="0"/>
        <v>0</v>
      </c>
      <c r="K49" s="32">
        <f t="shared" si="1"/>
        <v>0</v>
      </c>
    </row>
    <row r="50" spans="1:11" s="6" customFormat="1" ht="18.95" customHeight="1">
      <c r="A50" s="3" t="s">
        <v>35</v>
      </c>
      <c r="B50" s="3" t="s">
        <v>123</v>
      </c>
      <c r="C50" s="7" t="s">
        <v>218</v>
      </c>
      <c r="D50" s="3" t="s">
        <v>18</v>
      </c>
      <c r="E50" s="3" t="s">
        <v>57</v>
      </c>
      <c r="F50" s="3"/>
      <c r="G50" s="8">
        <v>4</v>
      </c>
      <c r="H50" s="10"/>
      <c r="I50" s="3"/>
      <c r="J50" s="33">
        <f t="shared" si="0"/>
        <v>0</v>
      </c>
      <c r="K50" s="32">
        <f t="shared" si="1"/>
        <v>0</v>
      </c>
    </row>
    <row r="51" spans="1:11" s="6" customFormat="1" ht="18.95" customHeight="1">
      <c r="A51" s="3" t="s">
        <v>35</v>
      </c>
      <c r="B51" s="3" t="s">
        <v>124</v>
      </c>
      <c r="C51" s="7" t="s">
        <v>219</v>
      </c>
      <c r="D51" s="3" t="s">
        <v>18</v>
      </c>
      <c r="E51" s="3" t="s">
        <v>58</v>
      </c>
      <c r="F51" s="3"/>
      <c r="G51" s="8">
        <v>4</v>
      </c>
      <c r="H51" s="10"/>
      <c r="I51" s="3"/>
      <c r="J51" s="33">
        <f t="shared" si="0"/>
        <v>0</v>
      </c>
      <c r="K51" s="32">
        <f t="shared" si="1"/>
        <v>0</v>
      </c>
    </row>
    <row r="52" spans="1:11" s="6" customFormat="1" ht="18.95" customHeight="1">
      <c r="A52" s="3" t="s">
        <v>35</v>
      </c>
      <c r="B52" s="3" t="s">
        <v>125</v>
      </c>
      <c r="C52" s="7" t="s">
        <v>220</v>
      </c>
      <c r="D52" s="3" t="s">
        <v>18</v>
      </c>
      <c r="E52" s="3" t="s">
        <v>59</v>
      </c>
      <c r="F52" s="3"/>
      <c r="G52" s="8">
        <v>4</v>
      </c>
      <c r="H52" s="10"/>
      <c r="I52" s="3"/>
      <c r="J52" s="33">
        <f t="shared" si="0"/>
        <v>0</v>
      </c>
      <c r="K52" s="32">
        <f t="shared" si="1"/>
        <v>0</v>
      </c>
    </row>
    <row r="53" spans="1:11" s="6" customFormat="1" ht="24.6" customHeight="1">
      <c r="A53" s="34" t="s">
        <v>35</v>
      </c>
      <c r="B53" s="3" t="s">
        <v>126</v>
      </c>
      <c r="C53" s="4" t="s">
        <v>221</v>
      </c>
      <c r="D53" s="1" t="s">
        <v>18</v>
      </c>
      <c r="E53" s="2" t="s">
        <v>86</v>
      </c>
      <c r="F53" s="2"/>
      <c r="G53" s="14">
        <v>5</v>
      </c>
      <c r="H53" s="5"/>
      <c r="I53" s="3"/>
      <c r="J53" s="32">
        <f t="shared" si="0"/>
        <v>0</v>
      </c>
      <c r="K53" s="32">
        <f t="shared" si="1"/>
        <v>0</v>
      </c>
    </row>
    <row r="54" spans="1:11" s="6" customFormat="1" ht="24.6" customHeight="1">
      <c r="A54" s="34" t="s">
        <v>35</v>
      </c>
      <c r="B54" s="3" t="s">
        <v>127</v>
      </c>
      <c r="C54" s="4" t="s">
        <v>222</v>
      </c>
      <c r="D54" s="1" t="s">
        <v>18</v>
      </c>
      <c r="E54" s="2">
        <v>817155</v>
      </c>
      <c r="F54" s="2"/>
      <c r="G54" s="14">
        <v>5</v>
      </c>
      <c r="H54" s="5"/>
      <c r="I54" s="3"/>
      <c r="J54" s="32">
        <f t="shared" si="0"/>
        <v>0</v>
      </c>
      <c r="K54" s="32">
        <f t="shared" si="1"/>
        <v>0</v>
      </c>
    </row>
    <row r="55" spans="1:11" s="6" customFormat="1" ht="18.95" customHeight="1">
      <c r="A55" s="3" t="s">
        <v>35</v>
      </c>
      <c r="B55" s="3" t="s">
        <v>128</v>
      </c>
      <c r="C55" s="15" t="s">
        <v>223</v>
      </c>
      <c r="D55" s="3" t="s">
        <v>18</v>
      </c>
      <c r="E55" s="3" t="s">
        <v>60</v>
      </c>
      <c r="F55" s="3"/>
      <c r="G55" s="8">
        <v>4</v>
      </c>
      <c r="H55" s="10"/>
      <c r="I55" s="3"/>
      <c r="J55" s="33">
        <f t="shared" si="0"/>
        <v>0</v>
      </c>
      <c r="K55" s="32">
        <f t="shared" si="1"/>
        <v>0</v>
      </c>
    </row>
    <row r="56" spans="1:11" s="6" customFormat="1" ht="18.95" customHeight="1">
      <c r="A56" s="3" t="s">
        <v>35</v>
      </c>
      <c r="B56" s="3" t="s">
        <v>129</v>
      </c>
      <c r="C56" s="15" t="s">
        <v>224</v>
      </c>
      <c r="D56" s="3" t="s">
        <v>18</v>
      </c>
      <c r="E56" s="3" t="s">
        <v>60</v>
      </c>
      <c r="F56" s="3"/>
      <c r="G56" s="8">
        <v>4</v>
      </c>
      <c r="H56" s="10"/>
      <c r="I56" s="3"/>
      <c r="J56" s="33">
        <f t="shared" si="0"/>
        <v>0</v>
      </c>
      <c r="K56" s="32">
        <f t="shared" si="1"/>
        <v>0</v>
      </c>
    </row>
    <row r="57" spans="1:11" s="6" customFormat="1" ht="18.95" customHeight="1">
      <c r="A57" s="3" t="s">
        <v>35</v>
      </c>
      <c r="B57" s="3" t="s">
        <v>130</v>
      </c>
      <c r="C57" s="15" t="s">
        <v>225</v>
      </c>
      <c r="D57" s="3" t="s">
        <v>18</v>
      </c>
      <c r="E57" s="3" t="s">
        <v>61</v>
      </c>
      <c r="F57" s="3"/>
      <c r="G57" s="8">
        <v>10</v>
      </c>
      <c r="H57" s="10"/>
      <c r="I57" s="3"/>
      <c r="J57" s="33">
        <f t="shared" si="0"/>
        <v>0</v>
      </c>
      <c r="K57" s="32">
        <f t="shared" si="1"/>
        <v>0</v>
      </c>
    </row>
    <row r="58" spans="1:11" s="6" customFormat="1" ht="18.95" customHeight="1">
      <c r="A58" s="3" t="s">
        <v>35</v>
      </c>
      <c r="B58" s="3" t="s">
        <v>131</v>
      </c>
      <c r="C58" s="15" t="s">
        <v>226</v>
      </c>
      <c r="D58" s="3" t="s">
        <v>18</v>
      </c>
      <c r="E58" s="3">
        <v>842135</v>
      </c>
      <c r="F58" s="3"/>
      <c r="G58" s="8">
        <v>4</v>
      </c>
      <c r="H58" s="10"/>
      <c r="I58" s="3"/>
      <c r="J58" s="33">
        <f t="shared" si="0"/>
        <v>0</v>
      </c>
      <c r="K58" s="32">
        <f t="shared" si="1"/>
        <v>0</v>
      </c>
    </row>
    <row r="59" spans="1:11" s="6" customFormat="1" ht="18.600000000000001" customHeight="1">
      <c r="A59" s="3" t="s">
        <v>35</v>
      </c>
      <c r="B59" s="3" t="s">
        <v>132</v>
      </c>
      <c r="C59" s="36" t="s">
        <v>227</v>
      </c>
      <c r="D59" s="3" t="s">
        <v>18</v>
      </c>
      <c r="E59" s="3">
        <v>842042</v>
      </c>
      <c r="F59" s="3"/>
      <c r="G59" s="8">
        <v>4</v>
      </c>
      <c r="H59" s="10"/>
      <c r="I59" s="3"/>
      <c r="J59" s="33">
        <f t="shared" si="0"/>
        <v>0</v>
      </c>
      <c r="K59" s="32">
        <f t="shared" si="1"/>
        <v>0</v>
      </c>
    </row>
    <row r="60" spans="1:11" s="21" customFormat="1" ht="18.95" customHeight="1">
      <c r="A60" s="17" t="s">
        <v>35</v>
      </c>
      <c r="B60" s="17" t="s">
        <v>133</v>
      </c>
      <c r="C60" s="18" t="s">
        <v>228</v>
      </c>
      <c r="D60" s="17" t="s">
        <v>18</v>
      </c>
      <c r="E60" s="17">
        <v>842311</v>
      </c>
      <c r="F60" s="17"/>
      <c r="G60" s="19">
        <v>4</v>
      </c>
      <c r="H60" s="20"/>
      <c r="I60" s="17"/>
      <c r="J60" s="37">
        <f t="shared" si="0"/>
        <v>0</v>
      </c>
      <c r="K60" s="35">
        <f t="shared" si="1"/>
        <v>0</v>
      </c>
    </row>
    <row r="61" spans="1:11" s="21" customFormat="1" ht="18.95" customHeight="1">
      <c r="A61" s="17" t="s">
        <v>35</v>
      </c>
      <c r="B61" s="17" t="s">
        <v>134</v>
      </c>
      <c r="C61" s="18" t="s">
        <v>228</v>
      </c>
      <c r="D61" s="17" t="s">
        <v>14</v>
      </c>
      <c r="E61" s="17">
        <v>842312</v>
      </c>
      <c r="F61" s="17"/>
      <c r="G61" s="19">
        <v>4</v>
      </c>
      <c r="H61" s="20"/>
      <c r="I61" s="17"/>
      <c r="J61" s="37">
        <f t="shared" si="0"/>
        <v>0</v>
      </c>
      <c r="K61" s="35">
        <f t="shared" si="1"/>
        <v>0</v>
      </c>
    </row>
    <row r="62" spans="1:11" s="21" customFormat="1" ht="18.95" customHeight="1">
      <c r="A62" s="17" t="s">
        <v>35</v>
      </c>
      <c r="B62" s="17" t="s">
        <v>135</v>
      </c>
      <c r="C62" s="18" t="s">
        <v>228</v>
      </c>
      <c r="D62" s="17" t="s">
        <v>26</v>
      </c>
      <c r="E62" s="17">
        <v>842313</v>
      </c>
      <c r="F62" s="17"/>
      <c r="G62" s="19">
        <v>4</v>
      </c>
      <c r="H62" s="20"/>
      <c r="I62" s="17"/>
      <c r="J62" s="37">
        <f t="shared" si="0"/>
        <v>0</v>
      </c>
      <c r="K62" s="35">
        <f t="shared" si="1"/>
        <v>0</v>
      </c>
    </row>
    <row r="63" spans="1:11" s="21" customFormat="1" ht="18.95" customHeight="1">
      <c r="A63" s="17" t="s">
        <v>35</v>
      </c>
      <c r="B63" s="17" t="s">
        <v>136</v>
      </c>
      <c r="C63" s="18" t="s">
        <v>228</v>
      </c>
      <c r="D63" s="17" t="s">
        <v>24</v>
      </c>
      <c r="E63" s="17">
        <v>842314</v>
      </c>
      <c r="F63" s="17"/>
      <c r="G63" s="19">
        <v>4</v>
      </c>
      <c r="H63" s="20"/>
      <c r="I63" s="17"/>
      <c r="J63" s="37">
        <f t="shared" si="0"/>
        <v>0</v>
      </c>
      <c r="K63" s="35">
        <f t="shared" si="1"/>
        <v>0</v>
      </c>
    </row>
    <row r="64" spans="1:11" s="6" customFormat="1" ht="18.95" customHeight="1">
      <c r="A64" s="3" t="s">
        <v>35</v>
      </c>
      <c r="B64" s="3" t="s">
        <v>137</v>
      </c>
      <c r="C64" s="15" t="s">
        <v>229</v>
      </c>
      <c r="D64" s="3" t="s">
        <v>18</v>
      </c>
      <c r="E64" s="3" t="s">
        <v>91</v>
      </c>
      <c r="F64" s="3"/>
      <c r="G64" s="8">
        <v>4</v>
      </c>
      <c r="H64" s="10"/>
      <c r="I64" s="3"/>
      <c r="J64" s="33">
        <f t="shared" si="0"/>
        <v>0</v>
      </c>
      <c r="K64" s="32">
        <f t="shared" si="1"/>
        <v>0</v>
      </c>
    </row>
    <row r="65" spans="1:11" s="6" customFormat="1" ht="18.95" customHeight="1">
      <c r="A65" s="3" t="s">
        <v>35</v>
      </c>
      <c r="B65" s="3" t="s">
        <v>138</v>
      </c>
      <c r="C65" s="15" t="s">
        <v>230</v>
      </c>
      <c r="D65" s="3" t="s">
        <v>18</v>
      </c>
      <c r="E65" s="3" t="s">
        <v>92</v>
      </c>
      <c r="F65" s="3"/>
      <c r="G65" s="8">
        <v>4</v>
      </c>
      <c r="H65" s="10"/>
      <c r="I65" s="3"/>
      <c r="J65" s="33">
        <f t="shared" si="0"/>
        <v>0</v>
      </c>
      <c r="K65" s="32">
        <f t="shared" si="1"/>
        <v>0</v>
      </c>
    </row>
    <row r="66" spans="1:11" s="6" customFormat="1" ht="18.95" customHeight="1">
      <c r="A66" s="3" t="s">
        <v>35</v>
      </c>
      <c r="B66" s="3" t="s">
        <v>139</v>
      </c>
      <c r="C66" s="15" t="s">
        <v>231</v>
      </c>
      <c r="D66" s="3" t="s">
        <v>18</v>
      </c>
      <c r="E66" s="3" t="s">
        <v>93</v>
      </c>
      <c r="F66" s="3"/>
      <c r="G66" s="8">
        <v>4</v>
      </c>
      <c r="H66" s="10"/>
      <c r="I66" s="3"/>
      <c r="J66" s="33">
        <f t="shared" si="0"/>
        <v>0</v>
      </c>
      <c r="K66" s="32">
        <f t="shared" si="1"/>
        <v>0</v>
      </c>
    </row>
    <row r="67" spans="1:11" s="6" customFormat="1" ht="18.95" customHeight="1">
      <c r="A67" s="3" t="s">
        <v>35</v>
      </c>
      <c r="B67" s="3" t="s">
        <v>140</v>
      </c>
      <c r="C67" s="15" t="s">
        <v>232</v>
      </c>
      <c r="D67" s="3" t="s">
        <v>18</v>
      </c>
      <c r="E67" s="3" t="s">
        <v>62</v>
      </c>
      <c r="F67" s="3"/>
      <c r="G67" s="8">
        <v>6</v>
      </c>
      <c r="H67" s="10"/>
      <c r="I67" s="3"/>
      <c r="J67" s="33">
        <f t="shared" si="0"/>
        <v>0</v>
      </c>
      <c r="K67" s="32">
        <f t="shared" si="1"/>
        <v>0</v>
      </c>
    </row>
    <row r="68" spans="1:11" s="6" customFormat="1" ht="18.95" customHeight="1">
      <c r="A68" s="3" t="s">
        <v>35</v>
      </c>
      <c r="B68" s="3" t="s">
        <v>141</v>
      </c>
      <c r="C68" s="15" t="s">
        <v>233</v>
      </c>
      <c r="D68" s="3" t="s">
        <v>18</v>
      </c>
      <c r="E68" s="3" t="s">
        <v>62</v>
      </c>
      <c r="F68" s="3"/>
      <c r="G68" s="8">
        <v>2</v>
      </c>
      <c r="H68" s="10"/>
      <c r="I68" s="3"/>
      <c r="J68" s="33">
        <f t="shared" si="0"/>
        <v>0</v>
      </c>
      <c r="K68" s="32">
        <f t="shared" si="1"/>
        <v>0</v>
      </c>
    </row>
    <row r="69" spans="1:11" s="6" customFormat="1" ht="18.95" customHeight="1">
      <c r="A69" s="3" t="s">
        <v>35</v>
      </c>
      <c r="B69" s="3" t="s">
        <v>142</v>
      </c>
      <c r="C69" s="15" t="s">
        <v>234</v>
      </c>
      <c r="D69" s="3" t="s">
        <v>18</v>
      </c>
      <c r="E69" s="3" t="s">
        <v>63</v>
      </c>
      <c r="F69" s="3"/>
      <c r="G69" s="8">
        <v>10</v>
      </c>
      <c r="H69" s="10"/>
      <c r="I69" s="3"/>
      <c r="J69" s="33">
        <f t="shared" si="0"/>
        <v>0</v>
      </c>
      <c r="K69" s="32">
        <f t="shared" si="1"/>
        <v>0</v>
      </c>
    </row>
    <row r="70" spans="1:11" s="6" customFormat="1" ht="18.95" customHeight="1">
      <c r="A70" s="3" t="s">
        <v>35</v>
      </c>
      <c r="B70" s="3" t="s">
        <v>143</v>
      </c>
      <c r="C70" s="15" t="s">
        <v>235</v>
      </c>
      <c r="D70" s="3" t="s">
        <v>18</v>
      </c>
      <c r="E70" s="3" t="s">
        <v>64</v>
      </c>
      <c r="F70" s="3"/>
      <c r="G70" s="8">
        <v>8</v>
      </c>
      <c r="H70" s="10"/>
      <c r="I70" s="3"/>
      <c r="J70" s="33">
        <f t="shared" si="0"/>
        <v>0</v>
      </c>
      <c r="K70" s="32">
        <f t="shared" si="1"/>
        <v>0</v>
      </c>
    </row>
    <row r="71" spans="1:11" s="6" customFormat="1" ht="21.6" customHeight="1">
      <c r="A71" s="3" t="s">
        <v>35</v>
      </c>
      <c r="B71" s="3" t="s">
        <v>144</v>
      </c>
      <c r="C71" s="16" t="s">
        <v>236</v>
      </c>
      <c r="D71" s="3" t="s">
        <v>18</v>
      </c>
      <c r="E71" s="3" t="s">
        <v>65</v>
      </c>
      <c r="F71" s="3"/>
      <c r="G71" s="3">
        <v>10</v>
      </c>
      <c r="H71" s="10"/>
      <c r="I71" s="3"/>
      <c r="J71" s="33">
        <f t="shared" si="0"/>
        <v>0</v>
      </c>
      <c r="K71" s="32">
        <f t="shared" si="1"/>
        <v>0</v>
      </c>
    </row>
    <row r="72" spans="1:11" s="6" customFormat="1" ht="18.95" customHeight="1">
      <c r="A72" s="3" t="s">
        <v>35</v>
      </c>
      <c r="B72" s="3" t="s">
        <v>145</v>
      </c>
      <c r="C72" s="15" t="s">
        <v>237</v>
      </c>
      <c r="D72" s="3" t="s">
        <v>18</v>
      </c>
      <c r="E72" s="3" t="s">
        <v>66</v>
      </c>
      <c r="F72" s="3"/>
      <c r="G72" s="8">
        <v>2</v>
      </c>
      <c r="H72" s="10"/>
      <c r="I72" s="3"/>
      <c r="J72" s="33">
        <f t="shared" si="0"/>
        <v>0</v>
      </c>
      <c r="K72" s="32">
        <f t="shared" si="1"/>
        <v>0</v>
      </c>
    </row>
    <row r="73" spans="1:11" s="6" customFormat="1" ht="18.95" customHeight="1">
      <c r="A73" s="3" t="s">
        <v>35</v>
      </c>
      <c r="B73" s="3" t="s">
        <v>146</v>
      </c>
      <c r="C73" s="15" t="s">
        <v>238</v>
      </c>
      <c r="D73" s="3" t="s">
        <v>18</v>
      </c>
      <c r="E73" s="3" t="s">
        <v>67</v>
      </c>
      <c r="F73" s="3"/>
      <c r="G73" s="8">
        <v>2</v>
      </c>
      <c r="H73" s="10"/>
      <c r="I73" s="3"/>
      <c r="J73" s="33">
        <f t="shared" si="0"/>
        <v>0</v>
      </c>
      <c r="K73" s="32">
        <f t="shared" si="1"/>
        <v>0</v>
      </c>
    </row>
    <row r="74" spans="1:11" s="6" customFormat="1" ht="18.95" customHeight="1">
      <c r="A74" s="3" t="s">
        <v>35</v>
      </c>
      <c r="B74" s="3" t="s">
        <v>147</v>
      </c>
      <c r="C74" s="15" t="s">
        <v>239</v>
      </c>
      <c r="D74" s="3" t="s">
        <v>18</v>
      </c>
      <c r="E74" s="3" t="s">
        <v>94</v>
      </c>
      <c r="F74" s="3"/>
      <c r="G74" s="8">
        <v>3</v>
      </c>
      <c r="H74" s="10"/>
      <c r="I74" s="3"/>
      <c r="J74" s="33">
        <f t="shared" si="0"/>
        <v>0</v>
      </c>
      <c r="K74" s="32">
        <f t="shared" si="1"/>
        <v>0</v>
      </c>
    </row>
    <row r="75" spans="1:11" s="6" customFormat="1" ht="18.95" customHeight="1">
      <c r="A75" s="3" t="s">
        <v>35</v>
      </c>
      <c r="B75" s="3" t="s">
        <v>148</v>
      </c>
      <c r="C75" s="15" t="s">
        <v>240</v>
      </c>
      <c r="D75" s="3" t="s">
        <v>18</v>
      </c>
      <c r="E75" s="3" t="s">
        <v>63</v>
      </c>
      <c r="F75" s="3"/>
      <c r="G75" s="8">
        <v>8</v>
      </c>
      <c r="H75" s="10"/>
      <c r="I75" s="3"/>
      <c r="J75" s="33">
        <f t="shared" si="0"/>
        <v>0</v>
      </c>
      <c r="K75" s="32">
        <f t="shared" si="1"/>
        <v>0</v>
      </c>
    </row>
    <row r="76" spans="1:11" s="6" customFormat="1" ht="18.95" customHeight="1">
      <c r="A76" s="3" t="s">
        <v>35</v>
      </c>
      <c r="B76" s="3" t="s">
        <v>149</v>
      </c>
      <c r="C76" s="15" t="s">
        <v>241</v>
      </c>
      <c r="D76" s="3" t="s">
        <v>18</v>
      </c>
      <c r="E76" s="3" t="s">
        <v>95</v>
      </c>
      <c r="F76" s="3"/>
      <c r="G76" s="8">
        <v>4</v>
      </c>
      <c r="H76" s="10"/>
      <c r="I76" s="3"/>
      <c r="J76" s="33">
        <f t="shared" si="0"/>
        <v>0</v>
      </c>
      <c r="K76" s="32">
        <f t="shared" si="1"/>
        <v>0</v>
      </c>
    </row>
    <row r="77" spans="1:11" s="6" customFormat="1" ht="18.95" customHeight="1">
      <c r="A77" s="3" t="s">
        <v>35</v>
      </c>
      <c r="B77" s="3" t="s">
        <v>150</v>
      </c>
      <c r="C77" s="15" t="s">
        <v>242</v>
      </c>
      <c r="D77" s="3" t="s">
        <v>18</v>
      </c>
      <c r="E77" s="2" t="s">
        <v>68</v>
      </c>
      <c r="F77" s="2"/>
      <c r="G77" s="8">
        <v>6</v>
      </c>
      <c r="H77" s="10"/>
      <c r="I77" s="3"/>
      <c r="J77" s="32">
        <f t="shared" ref="J77:J80" si="2">ROUND(G77*H77*1.23,2)</f>
        <v>0</v>
      </c>
      <c r="K77" s="38">
        <f t="shared" ref="K77:K80" si="3">G77*I77*1.23</f>
        <v>0</v>
      </c>
    </row>
    <row r="78" spans="1:11" s="6" customFormat="1" ht="18.95" customHeight="1">
      <c r="A78" s="3" t="s">
        <v>35</v>
      </c>
      <c r="B78" s="3" t="s">
        <v>151</v>
      </c>
      <c r="C78" s="15" t="s">
        <v>242</v>
      </c>
      <c r="D78" s="3" t="s">
        <v>24</v>
      </c>
      <c r="E78" s="2" t="s">
        <v>69</v>
      </c>
      <c r="F78" s="2"/>
      <c r="G78" s="8">
        <v>2</v>
      </c>
      <c r="H78" s="10"/>
      <c r="I78" s="3"/>
      <c r="J78" s="33">
        <f t="shared" si="2"/>
        <v>0</v>
      </c>
      <c r="K78" s="32">
        <f t="shared" si="3"/>
        <v>0</v>
      </c>
    </row>
    <row r="79" spans="1:11" s="6" customFormat="1" ht="18.95" customHeight="1">
      <c r="A79" s="3" t="s">
        <v>35</v>
      </c>
      <c r="B79" s="3" t="s">
        <v>152</v>
      </c>
      <c r="C79" s="15" t="s">
        <v>242</v>
      </c>
      <c r="D79" s="3" t="s">
        <v>26</v>
      </c>
      <c r="E79" s="2" t="s">
        <v>70</v>
      </c>
      <c r="F79" s="2"/>
      <c r="G79" s="8">
        <v>2</v>
      </c>
      <c r="H79" s="10"/>
      <c r="I79" s="3"/>
      <c r="J79" s="33">
        <f t="shared" si="2"/>
        <v>0</v>
      </c>
      <c r="K79" s="32">
        <f t="shared" si="3"/>
        <v>0</v>
      </c>
    </row>
    <row r="80" spans="1:11" s="6" customFormat="1" ht="18.95" customHeight="1">
      <c r="A80" s="3" t="s">
        <v>35</v>
      </c>
      <c r="B80" s="3" t="s">
        <v>153</v>
      </c>
      <c r="C80" s="15" t="s">
        <v>242</v>
      </c>
      <c r="D80" s="3" t="s">
        <v>14</v>
      </c>
      <c r="E80" s="2" t="s">
        <v>71</v>
      </c>
      <c r="F80" s="2"/>
      <c r="G80" s="8">
        <v>2</v>
      </c>
      <c r="H80" s="10"/>
      <c r="I80" s="3"/>
      <c r="J80" s="32">
        <f t="shared" si="2"/>
        <v>0</v>
      </c>
      <c r="K80" s="32">
        <f t="shared" si="3"/>
        <v>0</v>
      </c>
    </row>
    <row r="81" spans="1:11" s="6" customFormat="1" ht="18.95" customHeight="1">
      <c r="A81" s="3" t="s">
        <v>35</v>
      </c>
      <c r="B81" s="3" t="s">
        <v>154</v>
      </c>
      <c r="C81" s="15" t="s">
        <v>243</v>
      </c>
      <c r="D81" s="3" t="s">
        <v>18</v>
      </c>
      <c r="E81" s="2" t="s">
        <v>72</v>
      </c>
      <c r="F81" s="2"/>
      <c r="G81" s="8">
        <v>4</v>
      </c>
      <c r="H81" s="10"/>
      <c r="I81" s="3"/>
      <c r="J81" s="32">
        <f t="shared" si="0"/>
        <v>0</v>
      </c>
      <c r="K81" s="32">
        <f t="shared" si="1"/>
        <v>0</v>
      </c>
    </row>
    <row r="82" spans="1:11" s="6" customFormat="1" ht="18.95" customHeight="1">
      <c r="A82" s="3" t="s">
        <v>35</v>
      </c>
      <c r="B82" s="3" t="s">
        <v>155</v>
      </c>
      <c r="C82" s="15" t="s">
        <v>244</v>
      </c>
      <c r="D82" s="3" t="s">
        <v>18</v>
      </c>
      <c r="E82" s="2" t="s">
        <v>73</v>
      </c>
      <c r="F82" s="2"/>
      <c r="G82" s="8">
        <v>4</v>
      </c>
      <c r="H82" s="10"/>
      <c r="I82" s="3"/>
      <c r="J82" s="32">
        <f t="shared" si="0"/>
        <v>0</v>
      </c>
      <c r="K82" s="32">
        <f t="shared" si="1"/>
        <v>0</v>
      </c>
    </row>
    <row r="83" spans="1:11" s="6" customFormat="1" ht="18.95" customHeight="1">
      <c r="A83" s="3" t="s">
        <v>35</v>
      </c>
      <c r="B83" s="3" t="s">
        <v>156</v>
      </c>
      <c r="C83" s="15" t="s">
        <v>245</v>
      </c>
      <c r="D83" s="3" t="s">
        <v>18</v>
      </c>
      <c r="E83" s="2" t="s">
        <v>74</v>
      </c>
      <c r="F83" s="2"/>
      <c r="G83" s="8">
        <v>4</v>
      </c>
      <c r="H83" s="39"/>
      <c r="I83" s="11"/>
      <c r="J83" s="32">
        <f t="shared" si="0"/>
        <v>0</v>
      </c>
      <c r="K83" s="32">
        <f t="shared" si="1"/>
        <v>0</v>
      </c>
    </row>
    <row r="84" spans="1:11" s="6" customFormat="1" ht="18.95" customHeight="1">
      <c r="A84" s="3" t="s">
        <v>35</v>
      </c>
      <c r="B84" s="3" t="s">
        <v>157</v>
      </c>
      <c r="C84" s="15" t="s">
        <v>246</v>
      </c>
      <c r="D84" s="3" t="s">
        <v>24</v>
      </c>
      <c r="E84" s="3" t="s">
        <v>75</v>
      </c>
      <c r="F84" s="3"/>
      <c r="G84" s="8">
        <v>2</v>
      </c>
      <c r="H84" s="5"/>
      <c r="I84" s="3"/>
      <c r="J84" s="32">
        <f t="shared" si="0"/>
        <v>0</v>
      </c>
      <c r="K84" s="32">
        <f t="shared" si="1"/>
        <v>0</v>
      </c>
    </row>
    <row r="85" spans="1:11" s="6" customFormat="1" ht="18.95" customHeight="1">
      <c r="A85" s="3" t="s">
        <v>35</v>
      </c>
      <c r="B85" s="3" t="s">
        <v>158</v>
      </c>
      <c r="C85" s="15" t="s">
        <v>246</v>
      </c>
      <c r="D85" s="3" t="s">
        <v>26</v>
      </c>
      <c r="E85" s="3" t="s">
        <v>76</v>
      </c>
      <c r="F85" s="3"/>
      <c r="G85" s="8">
        <v>2</v>
      </c>
      <c r="H85" s="5"/>
      <c r="I85" s="3"/>
      <c r="J85" s="32">
        <f t="shared" si="0"/>
        <v>0</v>
      </c>
      <c r="K85" s="32">
        <f t="shared" si="1"/>
        <v>0</v>
      </c>
    </row>
    <row r="86" spans="1:11" s="6" customFormat="1" ht="18.95" customHeight="1">
      <c r="A86" s="3" t="s">
        <v>35</v>
      </c>
      <c r="B86" s="3" t="s">
        <v>159</v>
      </c>
      <c r="C86" s="15" t="s">
        <v>246</v>
      </c>
      <c r="D86" s="3" t="s">
        <v>14</v>
      </c>
      <c r="E86" s="2" t="s">
        <v>77</v>
      </c>
      <c r="F86" s="2"/>
      <c r="G86" s="8">
        <v>2</v>
      </c>
      <c r="H86" s="5"/>
      <c r="I86" s="3"/>
      <c r="J86" s="32">
        <f t="shared" si="0"/>
        <v>0</v>
      </c>
      <c r="K86" s="32">
        <f t="shared" si="1"/>
        <v>0</v>
      </c>
    </row>
    <row r="87" spans="1:11" s="6" customFormat="1" ht="18.95" customHeight="1">
      <c r="A87" s="3" t="s">
        <v>35</v>
      </c>
      <c r="B87" s="3" t="s">
        <v>160</v>
      </c>
      <c r="C87" s="15" t="s">
        <v>247</v>
      </c>
      <c r="D87" s="1" t="s">
        <v>18</v>
      </c>
      <c r="E87" s="2" t="s">
        <v>78</v>
      </c>
      <c r="F87" s="2"/>
      <c r="G87" s="14">
        <v>4</v>
      </c>
      <c r="H87" s="5"/>
      <c r="I87" s="3"/>
      <c r="J87" s="32">
        <f t="shared" si="0"/>
        <v>0</v>
      </c>
      <c r="K87" s="32">
        <f t="shared" si="1"/>
        <v>0</v>
      </c>
    </row>
    <row r="88" spans="1:11" s="6" customFormat="1" ht="18.95" customHeight="1">
      <c r="A88" s="3" t="s">
        <v>35</v>
      </c>
      <c r="B88" s="3" t="s">
        <v>162</v>
      </c>
      <c r="C88" s="15" t="s">
        <v>247</v>
      </c>
      <c r="D88" s="1" t="s">
        <v>24</v>
      </c>
      <c r="E88" s="2" t="s">
        <v>79</v>
      </c>
      <c r="F88" s="2"/>
      <c r="G88" s="14">
        <v>2</v>
      </c>
      <c r="H88" s="5"/>
      <c r="I88" s="3"/>
      <c r="J88" s="32">
        <f t="shared" si="0"/>
        <v>0</v>
      </c>
      <c r="K88" s="32">
        <f t="shared" ref="K88:K96" si="4">G88*I88*1.23</f>
        <v>0</v>
      </c>
    </row>
    <row r="89" spans="1:11" s="6" customFormat="1" ht="18.95" customHeight="1">
      <c r="A89" s="3" t="s">
        <v>35</v>
      </c>
      <c r="B89" s="3" t="s">
        <v>163</v>
      </c>
      <c r="C89" s="15" t="s">
        <v>247</v>
      </c>
      <c r="D89" s="1" t="s">
        <v>26</v>
      </c>
      <c r="E89" s="2" t="s">
        <v>80</v>
      </c>
      <c r="F89" s="2"/>
      <c r="G89" s="14">
        <v>2</v>
      </c>
      <c r="H89" s="5"/>
      <c r="I89" s="3"/>
      <c r="J89" s="32">
        <f t="shared" si="0"/>
        <v>0</v>
      </c>
      <c r="K89" s="32">
        <f t="shared" si="4"/>
        <v>0</v>
      </c>
    </row>
    <row r="90" spans="1:11" s="6" customFormat="1" ht="18.95" customHeight="1">
      <c r="A90" s="3" t="s">
        <v>35</v>
      </c>
      <c r="B90" s="3" t="s">
        <v>164</v>
      </c>
      <c r="C90" s="15" t="s">
        <v>247</v>
      </c>
      <c r="D90" s="1" t="s">
        <v>14</v>
      </c>
      <c r="E90" s="2" t="s">
        <v>81</v>
      </c>
      <c r="F90" s="2"/>
      <c r="G90" s="14">
        <v>2</v>
      </c>
      <c r="H90" s="5"/>
      <c r="I90" s="3"/>
      <c r="J90" s="32">
        <f t="shared" ref="J90:J96" si="5">ROUND(G90*H90*1.23,2)</f>
        <v>0</v>
      </c>
      <c r="K90" s="32">
        <f t="shared" si="4"/>
        <v>0</v>
      </c>
    </row>
    <row r="91" spans="1:11" s="6" customFormat="1" ht="18.95" customHeight="1">
      <c r="A91" s="3" t="s">
        <v>35</v>
      </c>
      <c r="B91" s="3" t="s">
        <v>165</v>
      </c>
      <c r="C91" s="15" t="s">
        <v>248</v>
      </c>
      <c r="D91" s="1" t="s">
        <v>18</v>
      </c>
      <c r="E91" s="2" t="s">
        <v>82</v>
      </c>
      <c r="F91" s="2"/>
      <c r="G91" s="14">
        <v>6</v>
      </c>
      <c r="H91" s="5"/>
      <c r="I91" s="3"/>
      <c r="J91" s="32">
        <f t="shared" si="5"/>
        <v>0</v>
      </c>
      <c r="K91" s="32">
        <f t="shared" si="4"/>
        <v>0</v>
      </c>
    </row>
    <row r="92" spans="1:11" s="6" customFormat="1" ht="18.95" customHeight="1">
      <c r="A92" s="3" t="s">
        <v>35</v>
      </c>
      <c r="B92" s="3" t="s">
        <v>166</v>
      </c>
      <c r="C92" s="15" t="s">
        <v>248</v>
      </c>
      <c r="D92" s="1" t="s">
        <v>24</v>
      </c>
      <c r="E92" s="2" t="s">
        <v>83</v>
      </c>
      <c r="F92" s="2"/>
      <c r="G92" s="14">
        <v>2</v>
      </c>
      <c r="H92" s="5"/>
      <c r="I92" s="40"/>
      <c r="J92" s="32">
        <f t="shared" si="5"/>
        <v>0</v>
      </c>
      <c r="K92" s="32">
        <f t="shared" si="4"/>
        <v>0</v>
      </c>
    </row>
    <row r="93" spans="1:11" s="6" customFormat="1" ht="18.95" customHeight="1">
      <c r="A93" s="3" t="s">
        <v>35</v>
      </c>
      <c r="B93" s="3" t="s">
        <v>172</v>
      </c>
      <c r="C93" s="15" t="s">
        <v>248</v>
      </c>
      <c r="D93" s="1" t="s">
        <v>26</v>
      </c>
      <c r="E93" s="2" t="s">
        <v>84</v>
      </c>
      <c r="F93" s="2"/>
      <c r="G93" s="14">
        <v>2</v>
      </c>
      <c r="H93" s="5"/>
      <c r="I93" s="40"/>
      <c r="J93" s="32">
        <f t="shared" si="5"/>
        <v>0</v>
      </c>
      <c r="K93" s="32">
        <f t="shared" si="4"/>
        <v>0</v>
      </c>
    </row>
    <row r="94" spans="1:11" s="6" customFormat="1" ht="18.95" customHeight="1">
      <c r="A94" s="3" t="s">
        <v>35</v>
      </c>
      <c r="B94" s="3" t="s">
        <v>173</v>
      </c>
      <c r="C94" s="15" t="s">
        <v>248</v>
      </c>
      <c r="D94" s="1" t="s">
        <v>14</v>
      </c>
      <c r="E94" s="2" t="s">
        <v>85</v>
      </c>
      <c r="F94" s="2"/>
      <c r="G94" s="14">
        <v>2</v>
      </c>
      <c r="H94" s="5"/>
      <c r="I94" s="40"/>
      <c r="J94" s="32">
        <f t="shared" si="5"/>
        <v>0</v>
      </c>
      <c r="K94" s="32">
        <f t="shared" si="4"/>
        <v>0</v>
      </c>
    </row>
    <row r="95" spans="1:11" s="6" customFormat="1" ht="73.5" customHeight="1">
      <c r="A95" s="34" t="s">
        <v>30</v>
      </c>
      <c r="B95" s="3" t="s">
        <v>174</v>
      </c>
      <c r="C95" s="4" t="s">
        <v>29</v>
      </c>
      <c r="D95" s="1"/>
      <c r="E95" s="2" t="s">
        <v>96</v>
      </c>
      <c r="F95" s="2"/>
      <c r="G95" s="14">
        <v>1</v>
      </c>
      <c r="H95" s="5"/>
      <c r="I95" s="40"/>
      <c r="J95" s="32">
        <f t="shared" si="5"/>
        <v>0</v>
      </c>
      <c r="K95" s="32">
        <f t="shared" si="4"/>
        <v>0</v>
      </c>
    </row>
    <row r="96" spans="1:11" s="6" customFormat="1" ht="60" customHeight="1">
      <c r="A96" s="34" t="s">
        <v>32</v>
      </c>
      <c r="B96" s="3" t="s">
        <v>175</v>
      </c>
      <c r="C96" s="4" t="s">
        <v>29</v>
      </c>
      <c r="D96" s="1"/>
      <c r="E96" s="2">
        <v>817155</v>
      </c>
      <c r="F96" s="2"/>
      <c r="G96" s="14">
        <v>2</v>
      </c>
      <c r="H96" s="5"/>
      <c r="I96" s="3"/>
      <c r="J96" s="32">
        <f t="shared" si="5"/>
        <v>0</v>
      </c>
      <c r="K96" s="32">
        <f t="shared" si="4"/>
        <v>0</v>
      </c>
    </row>
    <row r="97" spans="1:11" ht="21.75" customHeight="1">
      <c r="A97" s="45"/>
      <c r="B97" s="46"/>
      <c r="C97" s="47"/>
      <c r="D97" s="47"/>
      <c r="E97" s="48"/>
      <c r="F97" s="48"/>
      <c r="G97" s="49"/>
      <c r="H97" s="50"/>
      <c r="I97" s="41" t="s">
        <v>161</v>
      </c>
      <c r="J97" s="42">
        <f>SUM(J7:J96)</f>
        <v>0</v>
      </c>
      <c r="K97" s="42">
        <f>SUM(K7:K96)</f>
        <v>0</v>
      </c>
    </row>
  </sheetData>
  <mergeCells count="4">
    <mergeCell ref="A4:K4"/>
    <mergeCell ref="J1:K1"/>
    <mergeCell ref="J2:K2"/>
    <mergeCell ref="A3:K3"/>
  </mergeCells>
  <pageMargins left="0.25" right="0.25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 2022 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2022-09-28T10:43:54Z</dcterms:modified>
</cp:coreProperties>
</file>