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PRZETARGI 2023\DZP.26.12.2023 - Dostawa artykułów biurowych\SWZ+ załączniki - poprawione\"/>
    </mc:Choice>
  </mc:AlternateContent>
  <xr:revisionPtr revIDLastSave="0" documentId="13_ncr:1_{66C6BDC7-A11B-4885-8493-0AA859F8AF24}" xr6:coauthVersionLast="47" xr6:coauthVersionMax="47" xr10:uidLastSave="{00000000-0000-0000-0000-000000000000}"/>
  <bookViews>
    <workbookView xWindow="-120" yWindow="-120" windowWidth="29040" windowHeight="15840" firstSheet="1" activeTab="1" xr2:uid="{32475A61-515C-4CB8-A542-D4B20030E6E1}"/>
  </bookViews>
  <sheets>
    <sheet name="NR 3" sheetId="1" state="hidden" r:id="rId1"/>
    <sheet name="NR1 " sheetId="7" r:id="rId2"/>
  </sheets>
  <definedNames>
    <definedName name="_xlnm.Print_Area" localSheetId="1">'NR1 '!$A$1:$K$138</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N8" i="1"/>
  <c r="P8" i="1" s="1"/>
  <c r="N9" i="1"/>
  <c r="P9" i="1" s="1"/>
  <c r="Q9" i="1" s="1"/>
  <c r="N10" i="1"/>
  <c r="N11" i="1"/>
  <c r="P11" i="1" s="1"/>
  <c r="N12" i="1"/>
  <c r="N13" i="1"/>
  <c r="P13" i="1" s="1"/>
  <c r="Q13" i="1" s="1"/>
  <c r="N14" i="1"/>
  <c r="N15" i="1"/>
  <c r="P15" i="1" s="1"/>
  <c r="Q15" i="1" s="1"/>
  <c r="N16" i="1"/>
  <c r="N17" i="1"/>
  <c r="P17" i="1" s="1"/>
  <c r="Q17" i="1" s="1"/>
  <c r="N18" i="1"/>
  <c r="P18" i="1" s="1"/>
  <c r="N19" i="1"/>
  <c r="P19" i="1" s="1"/>
  <c r="N20" i="1"/>
  <c r="P20" i="1" s="1"/>
  <c r="N21" i="1"/>
  <c r="P21" i="1" s="1"/>
  <c r="Q21" i="1" s="1"/>
  <c r="N22" i="1"/>
  <c r="N23" i="1"/>
  <c r="P23" i="1" s="1"/>
  <c r="Q23" i="1" s="1"/>
  <c r="N24" i="1"/>
  <c r="P24" i="1" s="1"/>
  <c r="N25" i="1"/>
  <c r="P25" i="1" s="1"/>
  <c r="Q25" i="1" s="1"/>
  <c r="N26" i="1"/>
  <c r="N27" i="1"/>
  <c r="P27" i="1" s="1"/>
  <c r="N28" i="1"/>
  <c r="M29" i="1"/>
  <c r="N29" i="1" s="1"/>
  <c r="P29" i="1" s="1"/>
  <c r="Q29" i="1" s="1"/>
  <c r="M30" i="1"/>
  <c r="N30" i="1" s="1"/>
  <c r="Q26" i="1" l="1"/>
  <c r="P26" i="1"/>
  <c r="P10" i="1"/>
  <c r="Q10" i="1" s="1"/>
  <c r="Q22" i="1"/>
  <c r="Q18" i="1"/>
  <c r="P14" i="1"/>
  <c r="Q14" i="1" s="1"/>
  <c r="P30" i="1"/>
  <c r="Q30" i="1" s="1"/>
  <c r="Q24" i="1"/>
  <c r="Q19" i="1"/>
  <c r="Q8" i="1"/>
  <c r="Q20" i="1"/>
  <c r="P28" i="1"/>
  <c r="Q28" i="1" s="1"/>
  <c r="P16" i="1"/>
  <c r="Q16" i="1" s="1"/>
  <c r="P12" i="1"/>
  <c r="Q12" i="1" s="1"/>
  <c r="Q27" i="1"/>
  <c r="Q11" i="1"/>
  <c r="N7" i="1"/>
  <c r="H8" i="1"/>
  <c r="H9" i="1"/>
  <c r="H10" i="1"/>
  <c r="H11" i="1"/>
  <c r="H13" i="1"/>
  <c r="H14" i="1"/>
  <c r="H15" i="1"/>
  <c r="H16" i="1"/>
  <c r="H17" i="1"/>
  <c r="H18" i="1"/>
  <c r="H19" i="1"/>
  <c r="H20" i="1"/>
  <c r="H21" i="1"/>
  <c r="H22" i="1"/>
  <c r="H23" i="1"/>
  <c r="H24" i="1"/>
  <c r="H25" i="1"/>
  <c r="H26" i="1"/>
  <c r="H27" i="1"/>
  <c r="H28" i="1"/>
  <c r="H29" i="1"/>
  <c r="H30" i="1"/>
  <c r="H7" i="1"/>
  <c r="P7" i="1" l="1"/>
  <c r="N31" i="1"/>
  <c r="Q7" i="1"/>
  <c r="Q31" i="1" s="1"/>
  <c r="E12" i="1" l="1"/>
  <c r="H12" i="1" s="1"/>
  <c r="H31" i="1" l="1"/>
  <c r="J12" i="1"/>
  <c r="K12" i="1" s="1"/>
  <c r="J29" i="1"/>
  <c r="K29" i="1" s="1"/>
  <c r="J25" i="1"/>
  <c r="K25" i="1" s="1"/>
  <c r="J21" i="1"/>
  <c r="K21" i="1" s="1"/>
  <c r="J15" i="1"/>
  <c r="K15" i="1" s="1"/>
  <c r="J11" i="1"/>
  <c r="K11" i="1" s="1"/>
  <c r="J28" i="1"/>
  <c r="K28" i="1" s="1"/>
  <c r="J24" i="1"/>
  <c r="K24" i="1" s="1"/>
  <c r="J20" i="1"/>
  <c r="K20" i="1" s="1"/>
  <c r="J14" i="1"/>
  <c r="K14" i="1" s="1"/>
  <c r="J10" i="1"/>
  <c r="K10" i="1" s="1"/>
  <c r="J7" i="1"/>
  <c r="K7" i="1" s="1"/>
  <c r="J27" i="1"/>
  <c r="K27" i="1" s="1"/>
  <c r="J23" i="1"/>
  <c r="K23" i="1" s="1"/>
  <c r="J19" i="1"/>
  <c r="K19" i="1" s="1"/>
  <c r="J17" i="1"/>
  <c r="K17" i="1" s="1"/>
  <c r="J13" i="1"/>
  <c r="K13" i="1" s="1"/>
  <c r="J9" i="1"/>
  <c r="K9" i="1" s="1"/>
  <c r="J30" i="1"/>
  <c r="K30" i="1" s="1"/>
  <c r="J26" i="1"/>
  <c r="K26" i="1" s="1"/>
  <c r="J22" i="1"/>
  <c r="K22" i="1" s="1"/>
  <c r="J18" i="1"/>
  <c r="K18" i="1" s="1"/>
  <c r="J16" i="1"/>
  <c r="K16" i="1" s="1"/>
  <c r="J8" i="1"/>
  <c r="K8" i="1" s="1"/>
  <c r="K31" i="1" l="1"/>
</calcChain>
</file>

<file path=xl/sharedStrings.xml><?xml version="1.0" encoding="utf-8"?>
<sst xmlns="http://schemas.openxmlformats.org/spreadsheetml/2006/main" count="369" uniqueCount="208">
  <si>
    <t>szt</t>
  </si>
  <si>
    <t>Przedmiot zamówienia</t>
  </si>
  <si>
    <t>J. m.</t>
  </si>
  <si>
    <t>para</t>
  </si>
  <si>
    <t>kpl</t>
  </si>
  <si>
    <t>Rękawice bawełniane z gumą (wampirki). Wykonane z mieszanki bawełniano-poliestrowej, zakończone ściągaczem, idealnie nadają się do wszelkiego rodzaju prac mechanicznych oraz w gospodarstwach domowych, nie kleją się jedna do drugiej. Rozmiar M-XL</t>
  </si>
  <si>
    <t>Szczotka WC toaletowa biała wolnostojąca wykonana z  tworzywa sztucznego. Zestaw do WC komplet. Zestaw do czyszczenia WC składający się ze szczotki i ociekacza. Wysokość zestawu: 35 cm, średnica zestawu: 11 cm, średnica szczotki: 8cm, kolor biały.</t>
  </si>
  <si>
    <t>Zmiotka i szufelka. Zmiotka posiada wygodną, wyprofilowaną rączkę z zawieszką. Szufelka dla łatwiejszego i dokładniejszego zbierania śmieci zakończona jest gumą. Szufelka na górnych krawędziach posiada specjalne ząbki, aby dokładnie wyczyścić zmiotkę.</t>
  </si>
  <si>
    <t>Rękawice ocieplane 5-cio palcowe, chroniące przed zimnem, bezszwowe, dziane, dwuwarstwowe, ocieplane wewnątrz, miękkie i elastyczne w temperaturach do -20°C, rozmiar 9,10,11. Rękawice ocieplane 5-cio palcowe, chroniące przed zimnem, bezszwowe, dziane, dwuwarstwowe, ocieplane wewnątrz, miękkie i elastyczne w temperaturach do -20°C, rozmiar 9,10,11</t>
  </si>
  <si>
    <t>Wkład do spraymopa, wielorazowy, trójskładnikowy, przyczepia się do rzepa spraymopa; wymiary wkładu: 40,0 cm x 14,0 cm.</t>
  </si>
  <si>
    <t>Dozownik/podajnik na papier toaletowy w jumbo rolkach, o maksymalnej średnicy papieru 19cm, naścienny, przykręcany.  Montowany do ściany za pomocą kołków rozporowych (w zestawie). Podajnik wielokrotnego uzupełniania wykonany z tworzywa ABS, z dużą odpornością na zarysowania. Pokrywa dozownika zamykana jest na klucz. Kolor biały. Posiada okienko do kontroli ilości papieru w dozowniku</t>
  </si>
  <si>
    <t xml:space="preserve">Podajnik na ręczniki zz, przykręcany do ściany. Pojemnik do ręczników papierowych typu ZZ, Kolor - biały. Pojemność 500 sztuk ręczników/listków. W zestawie kołki rozporowe do montażu pojemnika. Podajnik wielokrotnego uzupełniania wykonany z tworzywa ABS, z dużą odpornością na zarysowania.  Dozownik przeznaczony jest na standardowe listki papieru ( 23 cm x 12,5 cm, wymiary po złożeniu ) przy czym układamy papier w środku pod kątem, żeby ręczniki wychodziły pojedynczo a nie w większych ilościach. Okienko kontrolne informuje o ilości ręczników w podajniku. </t>
  </si>
  <si>
    <t>suma:</t>
  </si>
  <si>
    <t>Lp.</t>
  </si>
  <si>
    <t>Kij drewniany z gwintem. Kij drewniany przeznaczony do szczotek i mopów. Kij zakończony jest wygodną rączką wykonaną z tworzywa sztucznego, w rączce znajduje się otwór o średnicy 1,5cm który umożliwia zawieszenie go na haku. Kij z drugiej strony zakończony jest gwintem. Kij przeznaczony jest do mioteł.</t>
  </si>
  <si>
    <t>Miotła ogrodowa. Wykonana z długiego i mocnego włókna syntetycznego, ma włosie ścięte pod kątem, co umożliwia sprawne wymiatanie śmieci z trudno dostępnych miejsc. Posiada specjalnie rozszczepiane włókna na końcach w celu skuteczniejszego zamiatania. Łatwa do czyszczenia, wygodna i trwała. Produkt nadaje się do sprzątania ulic, chodników, ogrodów w tym zamiatania nawet mokrych i ciężkich liści. Miotła posiada solidny gwint do trzonka. Miotła bez kija.</t>
  </si>
  <si>
    <t>Myjka do okien z teleskopem (długość 110-200 cm). Myjka posiada wymienną i przypinana na rzep nakładka z mikrofazy o szerokości 33 cm (można prać w pralce w temperaturze do 40°C), a z drugiej strony ściągaczke do wody.  Posiada dwa regulowane przeguby, umożliwiające łatwe czyszczenie nawet w trudno dostępnych miejscach.</t>
  </si>
  <si>
    <t xml:space="preserve">Dozownik do mydła w płynie, naścienny, przykręcany, łokciowy kompatybilny jest z butelkami o pojemności 1,0 l. Dozownik łokciowy ścienny z plastikowym ramieniem, wykonany z tworzywa ABS, odpornego na uderzenia. Dozownik do mydła w płynie, naścienny, przykręcany. Boki dozownika są przezroczyste co pozwala na kontrolę ilości płynu w butelce. Istnieje możliwość regulacji dozowanej ilości płynu. </t>
  </si>
  <si>
    <t xml:space="preserve">Przepychacz sanitarny do zlewu wanny WC gumowy z drewnianą rączką. Prosty przyrząd służący do mechanicznego przywracania drożności odpływom urządzeń sanitarnych, np. umywalek, zlewów, wanien, bidetów, muszli klozetowych, podłogowych kratek odpływowych, a nawet małych basenów. </t>
  </si>
  <si>
    <t>5 szt / op</t>
  </si>
  <si>
    <t>Uniwersalny ręczny mop / myjka wraz ze spryskiwaczem do bezpośredniego dozowania detergentu. Aluminiowy kij wyposażony w szczelnie zamykany otwór, przez który można wlać do kija 0,5l płynu myjżcego lub dezynfekującego. Uzupełnianie płynu odbywa się za pomocą specjalnie do tego przystosowanej butelki, która wyposażona jest w odpowiednią końcówkę umożliwiającą łatwiejsze wlewanie detergentu, pojemność butelki nie mniejsza niż 1,5l. W rękojeści znajduje się przycisk umożliwiający odpowiednie dozowanie detergentów na podłogę. W zestawie: kij, stelaż. Wysokość całkowita: 140 cm. Uchwyt do powieszenia. Wkład przyczepiany na rzepy. Wymiary wkładu: 40,0 x 14,0 cm.</t>
  </si>
  <si>
    <t>Szczotka do zamiatania drewniana, wykonana z solidnego tworzywa sztucznego. Włosie: mieszane, szerokość szczotki 30cm.</t>
  </si>
  <si>
    <t>Kij do szczotek. Kij metalowy przeznaczony do szczotek i mopów. Kij zakończony jest wygodną rączką wykonaną z tworzywa sztucznego, w rączce znajduje się otwór o średnicy 1,4 cm który umożliwia zawieszenie go na haku. Kij z drugiej strony zakończony jest gwintem.</t>
  </si>
  <si>
    <t>Rękawice foliowe HDPE jednorazowe, 5-cio palcowe. Wykonane z bardzo trwałego i odpornego polietylenu (folii do użytku w branży spożywczej lub kosmetycznej, a także do użytku domowego) HDPE. Wysoki poziom wytrzymałości, dzięki wysokiej elastyczności zapobiegającej rozdzieraniu. Rozmiar M-XL, w opakowaniu = 100 sztuk.</t>
  </si>
  <si>
    <t>op</t>
  </si>
  <si>
    <t>Indeks w IMPULSIE</t>
  </si>
  <si>
    <t>00084</t>
  </si>
  <si>
    <t>00055</t>
  </si>
  <si>
    <t>00108</t>
  </si>
  <si>
    <t>1813</t>
  </si>
  <si>
    <t>00085</t>
  </si>
  <si>
    <t>1814</t>
  </si>
  <si>
    <t>1815</t>
  </si>
  <si>
    <t>00081</t>
  </si>
  <si>
    <t>00064</t>
  </si>
  <si>
    <t>00045</t>
  </si>
  <si>
    <t>00128</t>
  </si>
  <si>
    <t>00027</t>
  </si>
  <si>
    <t>00062</t>
  </si>
  <si>
    <t>00070</t>
  </si>
  <si>
    <t>1818</t>
  </si>
  <si>
    <t>1817</t>
  </si>
  <si>
    <t>00200</t>
  </si>
  <si>
    <t>00063</t>
  </si>
  <si>
    <t>1819</t>
  </si>
  <si>
    <t>1820</t>
  </si>
  <si>
    <t>Planowanie zakupów artukułów przemysłowo-gospodarczech do kolejnej umowy na podstawie danych z realizacji obecnej umowy.</t>
  </si>
  <si>
    <t>Zakup od 1.09.2020 do 31.03.2022 (przez 19 miesięcy)</t>
  </si>
  <si>
    <t>Ilość w obecnej umowie (do wykorzystania przez 24 miesięce)</t>
  </si>
  <si>
    <t>Cena jednostkowa</t>
  </si>
  <si>
    <t>Wartość netto (wykorzystanej części umowy)</t>
  </si>
  <si>
    <t>Podatek VAT</t>
  </si>
  <si>
    <t>Wartość brutto</t>
  </si>
  <si>
    <t>Planowana ilość do zakupu do kolejnej umowy na okres                                     1.09.2022 - 31.08.2023                                                  (12 miesięcy)</t>
  </si>
  <si>
    <t>Stawka</t>
  </si>
  <si>
    <t>Wartość</t>
  </si>
  <si>
    <r>
      <t>Poniżej wykaz artykułów gospodarczo-przemysłowych w bieżącej umowie z firmą</t>
    </r>
    <r>
      <rPr>
        <i/>
        <sz val="20"/>
        <color theme="1"/>
        <rFont val="Calibri"/>
        <family val="2"/>
        <charset val="238"/>
      </rPr>
      <t xml:space="preserve"> AGAPIT nr 30/ZP/2020 zawartą na okres od 1.09.2020r. do 31.08.2022r.                                                 (wartość 62 295,81 zł brutto).</t>
    </r>
  </si>
  <si>
    <t>Zmywaki gąbkowe duże, min: 10cm x 7cm x 3cm, myjka do mycia naczyń z jednej strony utwardzona. Część kolorowa zmywaków wykonana jest z wysokiej jakości pianki poliestrowej, która to bardzo dobrze spienia środki czystości. Część szorstka idealnie usuwa najtrudniejsze zabrudzenia przy tym nie rysując powierzchni naczyń.</t>
  </si>
  <si>
    <r>
      <t>Ścierka uniwersalna, wiskozowa, do wycierania na sucho i mokro, do czyszczenia mebli, stołów i blatów kuchennych, a także do mycia armatury łazienkowej, zlewozmywaków, kuchenek czy glazury. Przeznaczone do czyszczenia wszystkich zabrudzeń, usuwania kurzu i polerowania czyszczonych powierzchni. Ścierek można używać zarówno na mokro jak i na sucho. Są niezwykle trwałe, chłonne i przyjemnie w dotyku. Wymiary min.: 32cm x 38cm. Skład: 70% wiskoza, 30% polipropylen, 10 % poliester, gramatura 80 g/m</t>
    </r>
    <r>
      <rPr>
        <vertAlign val="superscript"/>
        <sz val="12"/>
        <rFont val="Calibri"/>
        <family val="2"/>
        <charset val="238"/>
      </rPr>
      <t>2</t>
    </r>
    <r>
      <rPr>
        <sz val="12"/>
        <rFont val="Calibri"/>
        <family val="2"/>
        <charset val="238"/>
      </rPr>
      <t>.</t>
    </r>
  </si>
  <si>
    <t xml:space="preserve">Wartość netto </t>
  </si>
  <si>
    <t xml:space="preserve">Stelaż do mopa typu speedy, do mopów płaskich "na uszy, języki". Stelaż wykonany z bardzo wysokiej jakości tworzywa sztucznego (polioxymetylen/ polipropylen). Stelaże posiadają funkcjonalne zaciski do montowania mopa jak również posiada dwa przeguby oraz przycisk nożny umożliwiający szybkie i bezdotykowe odsączanie oraz wymianę mopów. Stelaż posiaga uchwyt do zamontowania kija, o średnicy otworu 25 mm. Wymiary stelaża ok.: 40 cm x 10 cm. </t>
  </si>
  <si>
    <t>Kij aluminiowy pasujący do stelaża plastikowego typu speedy, zakonczony plastikową rączką; długość kija 140 cm. Osprzęt musi pasować do wózka serwisowego, będącego na wyposażeniu zamawiającego.</t>
  </si>
  <si>
    <t>Wartość netto planowanej umowy</t>
  </si>
  <si>
    <t>Wartość brutto planowanej umowy</t>
  </si>
  <si>
    <t>Mop bawełniany płaski przeznaczony do mycia i dezynfekcji powierzchni zmywalnych. Doskonale zbiera , pasujący do stelaża typu speedy. Posiada uchwyty-zakładki trapezowe pozwalające mocować go na stelażu z zapinkami do mopów i bezdotykowe wyżymanie w wyciskarce, zakładki trapezowe specjalnie wzmocnione zapewniają stabilne mocowanie w stelażu; mop wielokrotnego użytku, temperatura prania 95 st. C. Wymiary ok.: 40 cm x 10 cm.</t>
  </si>
  <si>
    <t>Wyciskarka szczękowa przeznaczona do bezdotykowego wyciskania mopów płaskich i sznurkowych. Wykonana z wytrzymałego tworzywa sztucznego z metalowym uchwytem i plastikową rączką. Osprzęt musi pasować do wózka serwisowego.</t>
  </si>
  <si>
    <t>Rękawice gospodarcze i ochronne. Bardzo mocne rękawice gospodarcze, wyprodukowane z naturalnego lateksu do zastosowań uniwersalnych. Wygodne w noszeniu - folia elastyczna lateksowa. Dobre wchłanianie potu i komfort noszenia. Posiadają bardzo dobrą przyczepność nawet przy zmoczeniu. Doskonale sprawdzą się jako ochrona podczas stosowania detergentów i innych środków chemicznych. Bardzo mocne i wytrzymałe,  przedłużony mankiet, flokowane. Wysoki stopień chwytliwości, dzięki moletowanej powierzchni na palcach i na części chwytnej.  Dopuszczone do kontaktów z żywnością, posiadają atest PZH   kolor: żółty  grubość: 0,40 mm ± 0,05 mm, długość: 300 mm ± 10 mm CE: rękawice kategorii I   testowane i certyfikowane zgodnie z rozporządzeniem 1935/2004 - do kontaktu z żywnością. Rękawice spełniają wymagania dyrektywy europejskiej o osobistym wyposażeniu ochronnym 89/686/EWG i norm EN 420. Rozmiar M-XL</t>
  </si>
  <si>
    <r>
      <t>Ścierka z mikrofazy, rozmiar min. 40x40cm,  gramatura 360 g/m</t>
    </r>
    <r>
      <rPr>
        <vertAlign val="superscript"/>
        <sz val="12"/>
        <rFont val="Calibri"/>
        <family val="2"/>
        <charset val="238"/>
      </rPr>
      <t xml:space="preserve">2. </t>
    </r>
    <r>
      <rPr>
        <sz val="12"/>
        <rFont val="Calibri"/>
        <family val="2"/>
        <charset val="238"/>
      </rPr>
      <t>Produkt przeznaczony do mycia wszelkich powierzchni zmywalnych. Idealne do sprzątania na sucho oraz na mokro także z detergentami.  Ściereczka chłonna, jej włókna doskonale usuwają nawet uporczywe zabrudzenia, bez detergentów. Starannie obszyte, co przedłuża trwałość ściereczki. Ściereczki mogą być prane mechaniczne w temperaturze do 60 stopni.</t>
    </r>
  </si>
  <si>
    <t>Grzbiety do bindowania 32mm - białe op.10</t>
  </si>
  <si>
    <t>Grzbiety do bindowania 38mm - białe op.10</t>
  </si>
  <si>
    <t>Grzbiety do bindowania 45mm - białe op.10</t>
  </si>
  <si>
    <t>Kalka ołówkowa A-4 (1op.=50 szt.)- Kalka przebitkowa, Format A4,j ednostka sprzedaży: 1 opakowanie (10 arkuszy), kolor granatowy</t>
  </si>
  <si>
    <t>Kieszeń samoprzylepna na dokumenty A4 , Otwierana od góry, wykonana z przezroczystej folii, Jednostka sprzedaży: 1 opakowanie (10 sztuk)</t>
  </si>
  <si>
    <t>Płyta CD - R 700 MB w kopercie</t>
  </si>
  <si>
    <t>Płyta DVD-R 4,7 GB w kopercie</t>
  </si>
  <si>
    <t>Rozszywacz uniwersalny posiadający mechanizm blokujący ostrza. Jednostka sprzedaży: 1 sztuka</t>
  </si>
  <si>
    <t xml:space="preserve">Segregator z mechanizmem dźwigowym, wykonany z kartonu pokrytego na zewnątrz i od wewnątrz poliolefiną, metalowa listwa chroniąca dolną krawędź, posiadający dwustronną etykietę na grzbiecie, wym. A5 - szerokość grzbietu 75 mm Jednostka sprzedaży: 1 sztuka, dostępny w różnych kolorach </t>
  </si>
  <si>
    <t>Skorowidz A4 , twarda laminowana oprawa, 96 kartek,  grzbiet szyto-klejony</t>
  </si>
  <si>
    <t>Tablica magnetyczna suchościeralna 100x150 cm. Jednostka sprzedaży: 1 sztuka</t>
  </si>
  <si>
    <t>Teczka z klipem A4, dostępna w wielu kolorach. Jednostka sprzedaży: 1 sztuka</t>
  </si>
  <si>
    <t>Temperówka pojedyncza metalowa. Jednostka sprzedaży: 1 sztuka</t>
  </si>
  <si>
    <t>Tusz wodny do stempli z gumą lub płytką polimerową niebieski. Jednostka sprzedaży: 1 sztuka</t>
  </si>
  <si>
    <t>Zeszyt w kratkę A-5 (32-kratk.) miękka oprawa. Jednostka sprzedaży: 1 sztuka</t>
  </si>
  <si>
    <t>Zeszyt w ktatkę A-5 (96 kart.) twarda oprawa. Jednostka sprzedaży: 1 sztuka</t>
  </si>
  <si>
    <t>Zeszyty w kratkę A-4 (60-kartk.) miękka oprawa. Jednostka sprzedaży: 1 sztuka</t>
  </si>
  <si>
    <t>Zeszyty w kratkę A-4 (96 kartk.) w twardych oprawach. Jednostka sprzedaży: 1 sztuka</t>
  </si>
  <si>
    <t>Zeszyty w kratkę A-5 (60-kartk.) miękka oprawa. Jednostka sprzedaży: 1 sztuka</t>
  </si>
  <si>
    <t>szt.</t>
  </si>
  <si>
    <t>op.</t>
  </si>
  <si>
    <t xml:space="preserve">Grzbiety do bindowania 14mm -  op.100 
</t>
  </si>
  <si>
    <t>Koperty bąbelkowe I19 , białe, samoklejące z paskiem. Wymiary: 320mm x 455 mm. Gramatura: 75g/m², opakowanie 10 sztuk</t>
  </si>
  <si>
    <t>Koperty bąbelkowe H18, białe, samoklejące z paskiem. Wymiary: 290 mm x 370 mm. Gramatura: 75g/m², opakowanie 10 sztuk</t>
  </si>
  <si>
    <t xml:space="preserve">Koperty bąbelkowe F16, białe, samoklejące z paskiem. Wymiary: 240 mm x 350 mm. Gramatura: 75g/m², opakowanie 10 sztuk </t>
  </si>
  <si>
    <t xml:space="preserve">Koperty bąbelkowe CD, białe, samoklejące z paskiem. Wymiary: 200 mm x 175 mm. Gramatura: 75g/m², opakowanie 10 sztuk </t>
  </si>
  <si>
    <t xml:space="preserve">Koperty bąbelkowe C13, białe, samoklejące z paskiem. Wymiary: 170 mm x 225 mm. Gramatura: 75g/m², opakowanie 10 sztuk </t>
  </si>
  <si>
    <t xml:space="preserve">Koperty bąbelkowe D14, białe, samoklejące z paskiem. Wymiary: 200 mm x 275 mm. Gramatura: 75g/m², opakowanie 10 sztuk </t>
  </si>
  <si>
    <t>Tusz olejowy do pieczątek typu wagraf, tusz pigmentowy do papieru, nie bleknie pod wpływem czasu, gęsta konsystencja, nie paruje, butelka 30 ml z aplikatorem, kolor niebieski</t>
  </si>
  <si>
    <t>Zszywki do drukarki OKI MC853, 2x 1500 szt. zszywek</t>
  </si>
  <si>
    <t>Skorowidz A4 , twarda laminowana oprawa, 200 kartek,  grzbiet szyto-klejony</t>
  </si>
  <si>
    <t>Tablica magnetyczna suchościeralna 60x90 cm. Jednostka sprzedaży: 1 sztuka</t>
  </si>
  <si>
    <t>Tablica magnetyczna suchościeralna 45x60 cm. Jednostka sprzedaży: 1 sztuka</t>
  </si>
  <si>
    <t>rolka</t>
  </si>
  <si>
    <t xml:space="preserve">Taśma termotransferowa 110 mm/74 mb woskowa, kolor czarny, nawój zewnętrzny, tuleja 0,5" z nacięciami; do urządzenia Zebra GK420T </t>
  </si>
  <si>
    <t>Flamastry 12 kolorów; tusz, którym zostały wypełnione pisaki artystyczne charakteryzuje się dużą odpornością na działanie promieni słonecznych, wodę oraz nie rozmazuje się na papierze, neutralne PH tuszu bez zawartości kwasów sprawia, że produkt jest przyjazny dla ludzi i środowiska, Grubość końcówki: 2 mm. Jednostka sprzedaży: 1 op. 12 sztuk</t>
  </si>
  <si>
    <t>Etykiety samoprzylepne A4 64,6x33,8 mm, 24 szt na stronie, białe, możliwość zadruku w drukarkach laserowych, atramentowych i kserokopiarkach, klej permanentny, zapewniający trwałe przyleganie do powierzchni, opakowanie typu „Wrap-around” umożliwia wielokrotne zamykanie, co wydłuża żywotność etykiet. Jednostka sprzedaży: 1 op. 100 arkuszy</t>
  </si>
  <si>
    <t>Etykiety samoprzylepne A4 70x37 mm, 24 szt na stronie, białe, możliwość zadruku w drukarkach laserowych, atramentowych i kserokopiarkach, klej permanentny, zapewniający trwałe przyleganie do powierzchni, opakowanie typu „Wrap-around” umożliwia wielokrotne zamykanie, co wydłuża żywotność etykiet. Jednostka sprzedaży: 1 op. 100 arkuszy</t>
  </si>
  <si>
    <t>Etykiety samoprzylepne A4 105x42,3 mm, 14 szt na stronie, białe, możliwość zadruku w drukarkach laserowych, atramentowych i kserokopiarkach, klej permanentny, zapewniający trwałe przyleganie do powierzchni, opakowanie typu „Wrap-around” umożliwia wielokrotne zamykanie, co wydłuża żywotność etykiet. Jednostka sprzedaży: 1 op. 100 arkuszy</t>
  </si>
  <si>
    <t>Gumka do ścierania ołówka, miękka, nie wymaga dociskania do powierzchni, Doskonale wycierająca  ołówek nie naruszając struktury papieru, wymiary min: 4,3 x 1,74 x 1,1,17 cm. Jednostka sprzedaży 1szt.</t>
  </si>
  <si>
    <t>Klej biurowy w sztyfcie trwale klei papier, tekturę, zdjęcia, etykiety, fotografie, styropian itp., nie marszczy papieru, nietoksyczny, z nakrętką zapobiegająca wysychaniu  (waga min. 21 g). Nie zawiera rozpuszczalników. Jest łatwo zmywalny i nie pozostawia zabrudzeń. Klej posiada długi okres przydatności. Jednostka sprzedaży 1 sztuka</t>
  </si>
  <si>
    <t>Klipsy do papieru, rozmiar 25 mm, metalowe, odporne na odkształcenia, potrójnie galwanizowane, kolor czarny.  Jednostka sprzedaży: 1 opakowanie (12 sztuk)</t>
  </si>
  <si>
    <t>Klipsy do papieru, rozmiar 32 mm, metalowe, odporne na odkształcenia, potrójnie galwanizowane, kolor czarny.  Jednostka sprzedaży: 1 opakowanie (12 sztuk)</t>
  </si>
  <si>
    <t>Klipsy do papieru, rozmiar 41 mm, metalowe, odporne na odkształcenia, potrójnie galwanizowane, kolor czarny.  Jednostka sprzedaży: 1 opakowanie (12 sztuk)</t>
  </si>
  <si>
    <t>Identyfikator z klipsem i z agrafką. Format wkładki min. 57 x 90 mm. Identyfikator z przezroczystego, sztywnego tworzywa. Wyposażony w klips sprężynujący i niewielką agrafkę. W komplecie kartonik z wydrukowaną ramką. Jednostka sprzedaży: opakowanie 50 sztuk.</t>
  </si>
  <si>
    <t>Koperty na CD z okienkiem, białe. Gramatura min: 90 g/m², wymiarach 124 x 127 mm. Jednostka sprzedaży: opakowanie 100 sztuk.</t>
  </si>
  <si>
    <t>Koperty samoklejące DL, białe, okno prawe. Wymiary 110 x 220 mm, wymiary okna: 45 x 90 mm. Gramatura: 80g/m². Jednostka sprzedaży: opakowanie 100 sztuk.</t>
  </si>
  <si>
    <t>Koperty samoklejące B5, brązowe. Wymiary: 176 x 250 mm. Gramatura: 90g/m². Jednostka sprzedaży: opakowanie 50 sztuk.</t>
  </si>
  <si>
    <t>Koperty LDS z rozszerzonymi bokami i dnem, białe. Wymiary: 300x468x40 mm. Gramatura: 140g/m².  Jednostka sprzedaży: opakowanie 100 sztuk.</t>
  </si>
  <si>
    <t>Koperty samoklejące C4 z paskiem, białe. Wymiary: 229 x 324 mm. Gramatura: 90g/m².  Jednostka sprzedaży: opakowanie 50 sztuk.</t>
  </si>
  <si>
    <t>Koperty samoklejące C5 z paskiem, białe. Wymiary: 162 x 229 mm. Gramatura: 80g/m².  Jednostka sprzedaży: opakowanie 50 sztuk.</t>
  </si>
  <si>
    <t>Koperty samoklejące C6 z paskiem, białe. Wymiary: 114 x 162 mm. Gramatura: 75g/m².  Jednostka sprzedaży: opakowanie 50 sztuk.</t>
  </si>
  <si>
    <t>Koperty RBD HK E4+, brązowe. Wymiary: 280 x 400mm. Gramatura: 120g/m².  Jednostka sprzedaży: opakowanie 50 sztuk.</t>
  </si>
  <si>
    <t>Korektor w piórze z metalową końcówką, pojemnośc min. 7 ml, jednostka sprzedaży: 1 sztuka</t>
  </si>
  <si>
    <t xml:space="preserve">Kostka papierowa, biała, nieklejona. Wymiary min: 83 x 83 x 75 mm </t>
  </si>
  <si>
    <t>Cienkopis z końcówką oprawioną w metal. Tusz na bazie wody, odporny na wysychanie. Bezpieczna, wentylowana skuwka. Cienkopis może zostać pozostawiony bez zatyczki przez wiele dni i nie zaschnie zgodnie z normą ISO 554. Grubość linii pisania: 0,4 mm, długość linii pisania 1200 m, nasadka i korek odpowiadają kolorowi tuszu. Jednostka sprzedaży: 1 sztuka; dostępny w kolorach: czarny, niebieski, zielony, czerwony</t>
  </si>
  <si>
    <t>Datownik samotuszujący w wersji polskiej (miesiąc w formie słownej/cyfrowej do uzgodnienia przed dostawą) w obudowie wykonanej z plastiku, którego wysokość liter/cyfr wynosi co najmniej 4 mm; data do 2032 r.</t>
  </si>
  <si>
    <t xml:space="preserve">Długopis jednorazowy, atrament na bazie oleju: trwały, wodoodporny, szybkoschnący (&lt; 2 s), zakończenie i skuwka w kolorze tuszu, wentylowana skuwka, średnica końcówki: 0,7 mm, szerokość linii pisania: 0,3 mm, długość linii pisania: 3500 m, dostępny w kolorach, niebieski, czarny, czerwony i zielony. Jednostka sprzedaży 1 sztuka. </t>
  </si>
  <si>
    <t>Długopis na sprężynce - stojący, posiada samoprzylepną podkładkę, która zapobiega zgubieniu długopisu, wyposażony w bardzo rozciągliwą sprężynkę do ok. 1 m, kolor niebieski. Jednostka sprzedaży 1 sztuka.</t>
  </si>
  <si>
    <t>Długopis żelowy, niklowo-srebrna końcówka 0,7 mm odporna na uderzenia,  wodoodporny tusz o intensywnym, nieblaknącym kolorze. Długośc linii pisania 1500 m, niebieski, czarny, czerwony, zielony. Jednostka sprzedaży: 1 szt.</t>
  </si>
  <si>
    <t>Dziurkacz na 2 otwory z listwą formatową, do 30 kartek posiadający ogranicznik formatu (A4, B5, A5,A6, B6, A6) z systemem Click, wykonanany z metalu  z plastikowymi elementami i posiadający antypoślizgową podstawę z plastiku, odległość między dziurkami 80 mm. Jednostka sprzedaży 1 sztuka.</t>
  </si>
  <si>
    <t>Dziurkacz z metalowym mechanizmem, dziurkuje do 70 kartek, dziurkuje bez użycia listwy formatowej, posiada wgłębienia w tylnej części podtawy zgodnie z rozstawem ringów, posiada wskaźnik środka strony. Jednostka sprzedaży 1 sztuka.</t>
  </si>
  <si>
    <t>Etykiety termotransferowe 40x30/1000, g.40 półpołysk, klej akrylowy 1 rząd nawój zewnętrzny, kolor biały, rogi zaokrąglone, plastikowa gilza; do urządzenia Zebra GK420T . Jednostka sprzedaży: 1 rolka.</t>
  </si>
  <si>
    <t>Etykiety termotransferowe 32x20/2000, g.25 półpołysk, klej akrylowy 1 rząd nawój zewnętrzny, kolor biały, rogi zaokrąglone, plastikowa gilza; do urządzenia Zebra GK420T. Jednostka sprzedaży: 1 rolka.</t>
  </si>
  <si>
    <t>Folia do laminatora A4 216/303mm, Grubość min: 2 x 75 mic.; sztywne, błyszczące, krystalicznie przejrzyste folie chronią zalaminowane dokumenty przed uszkodzeniem dzięki powłoce antystatycznej umieszczany przed laminacją w folii dokument nie elektryzuje się, nie przesuwa i nie zostaje na nim kurz. Jednostka sprzedaży: 1 op. 100 arkuszy.</t>
  </si>
  <si>
    <t>Folia do laminatora A3 303/426mm, Grubość min: 2 x 75 mic.; sztywne, błyszczące, krystalicznie przejrzyste folie chronią zalaminowane dokumenty przed uszkodzeniem dzięki powłoce antystatycznej umieszczany przed laminacją w folii dokument nie elektryzuje się, nie przesuwa i nie zostaje na nim kurz. Jednostka sprzedaży: 1 op. 100 arkuszy.</t>
  </si>
  <si>
    <t>Inentyfikator - holder z niebieska taśmą (mieszczący kartę zbliżeniową). Holder posiada sztywną osłonę do kart plastikowych zbliżeniowych, taśma na której zawieszony jest holder jest o szerokości 8 mm,ma kolor niebieski. Wymiary holderu: wewnętrzny 90×56 mm, zewnętrzny 92×59 mm. Jednostka sprzedaży: 1szt.</t>
  </si>
  <si>
    <t>Karta zbliżeniowa do drzwi typ: karta 125kHz Unique EM 125kHz zwiększony zasięg (cienka, pasująca do holdera). Waga karty max. 0,006 kg, wymiary max: 86 x 54 x 1 mm, kolor biały. Jednostka sprzedaży: 1szt.</t>
  </si>
  <si>
    <t>Kostka karteczek samoprzylepnych o wymiarach min: 76x76 mm, gramatura min: 70g/m², mix kolorów, super przyczepne - przyklejają się do trudnych powierzchni, kolor jasnożółty. Jednostka sprzedaży- 1 sztuka/kostka min 400 karteczek</t>
  </si>
  <si>
    <t xml:space="preserve">Koszulki transparentne na dokumenty z klapką boczną A4, grubość min. 120 mikronów. Jednostka sprzedaży: 1 opak= 10 sztuk </t>
  </si>
  <si>
    <t xml:space="preserve">Koszulki transparentne na dokumenty A4 z rozszerzanym dnem i bokiem, grubość min. 170 mic. Jednostka sprzedaży: 1 opak= 10 sztuk </t>
  </si>
  <si>
    <t>Koszulki krystaliczne, format A5, wykonane z folii o grubości min. 50 mikronów. Koszulki otwarte na górze, uniwersalny rozstaw dziurek, ze wzmocnioną listwą dziurkowaną. Jednostka sprzedaży 1 opak= 100 sztuk.</t>
  </si>
  <si>
    <t>Koszulki krystaliczne, format A4, wykonane z folii o grubości min. 50 mikronów. Koszulki otwarte na górze, uniwersalny rozstaw dziurek, ze wzmocnioną listwą dziurkowaną. Jednostka sprzedaży 1 opak= 100 sztuk.</t>
  </si>
  <si>
    <t>Marker permanentny z okrągłą, grubą końcówką. Grubość linii pisania max. 1,5 mm,  długość linii pisania: min 780 m, kolor czarny. Idealny do pisania po: metalu, plastiku, szkle, gumie, grubym papierze, drewnie. Tusz odporny na działanie promieni słonecznych i wody. Jednostka sprzedaży: 1 sztuka</t>
  </si>
  <si>
    <t>zestaw</t>
  </si>
  <si>
    <t>Marker suchościeralny, zestaw 4 kolorów z gąbką. W zestawach kolory: czarny, niebieski, czerwony i zielony Długość linii pisania min.: 1100 m, grubość linii pisania: 2,0–3,0 mm, Jednostka sprzedaży: 1 zestaw</t>
  </si>
  <si>
    <t>Nożyczki biurowe, ergonomiczne (17 cm). Nożyczki wykonane ze stali nierdzewnej. Nadające się do cięcia zdjęć, papieru, kartonów. Uchwyt wyprofilowany dla prawo i leworęcznych użytkowników. Uchwyt od wewnątrz pokryty miękkim, żelowym tworzywem, który poprawia komfort pracy. Jednostka sprzedaży - 1 sztuka</t>
  </si>
  <si>
    <t>Ofertówka przezroczysta sztywna A-4 zgrzewana na lewym boku i dolnej krawędzi, wykonana z przezroczystej twardej folii o grubości min. 200 mikronów, wycięcie na palec, zaokrąglony prawy górny róg. Jednostka sprzedaży: 1 opak = 25 szt.</t>
  </si>
  <si>
    <t>Magnesy okrągłe, średnica max 20 mm, przeznaczone do tablic magnetycznych. Umożliwiają mocowanie dokumentów do każdej powierzchni magnetycznej. Jednostka sprzedaży: 1 opak = 10 sztuk.</t>
  </si>
  <si>
    <t>Ołówek zwykły z gumką HB, mocny i elastyczny grafit odporny na złamania. Jednostka sprzedaży: 1 opakowanie (12 sztuk)</t>
  </si>
  <si>
    <t>Pinezki beczułki, długość ostrza: 11 mm (beczułki), mix kolorów.  Jednostka sprzedaży: 1 sztuka</t>
  </si>
  <si>
    <t>Okładka do dyplomu, klasyczna twarda okładka o fakturze skóry, z ozdobnym sznureczkiem, bez napisu, kolor granatowy. Jednostka sprzedaży: 1 sztuka</t>
  </si>
  <si>
    <t>Płyn do czyszczenia tablic suchościeralno-magnetycznych, pojemność: min. 200 ml. Jednostka sprzedaży: 1 sztuka</t>
  </si>
  <si>
    <t>Przybornik wielofunkcyjny z metalowej siateczki powlekanej lakierem, jedna komora na artykuły piśmienne, jedna komora na drobne akcesoria biurowe (gumki, spinacze, itp.), jedna komora na karteczki; kolor czarny. Jednostka sprzedaży: 1 sztuka</t>
  </si>
  <si>
    <t>Podkładka pod mysz, warstwa spodnia z pianki o grubości min. 5mm, pokrycie wierzchnie z tkaniny poliestrowej ułatwiające pracę myszki. Jednostka sprzedaży: 1 sztuka</t>
  </si>
  <si>
    <t>Pianka antystatyczna do czyszczenia obudowy komputera, do usuwania silnych zabrudzeń poj. 400 ml, usuwa nawet najcięższe plamy np. z tuszu, zawiera składniki antystatyczne zapobiegające osadzaniu się kurzu, nie zawiera alkoholu, nie pozostawia smug. Jednostka sprzedaży: 1 sztuka</t>
  </si>
  <si>
    <t>Półka na dokumenty formatu A4, wykonana z wysokiej jakości tworzywa sztucznego, półki można ustawiać pionowo lub kaskadowo. Kolor: przezroczysty. Jednostka sprzedaży: 1 sztuka</t>
  </si>
  <si>
    <t>Rolki kasowe termiczne szer. 57 mm x 20 m (do kas fiskalnych), wykonane z papieru termoczułego o gramaturze 55g/m², kolor: biały. Jednostka sprzedaży: 10 sztuka</t>
  </si>
  <si>
    <t>Samoprzylepna kieszeń na wizytówkę, wymiar zewnętrzny: 60 x 95 mm, rozcięcie na krótszym boku, wyprodukowana z transparentnego polipropylenu, warstwa kleju na tylnej części, posiada wgłębienie na palec, ułatwiające wymianę wizytówki. Jednostka sprzedaży: 1 opakowanie - 10 sztuk</t>
  </si>
  <si>
    <t xml:space="preserve">Segregator z mechanizmem dźwigowym, wykonany z kartonu pokrytego na zewnątrz i od wewnątrz poliolefiną, metalowa listwa chroniąca dolną krawędź, posiadający dwustronną etykietę na grzbiecie, wym. A4 - szerokość grzbietu 75 mm. Jednostka sprzedaży: 1 sztuka, dostępny w różnych kolorach </t>
  </si>
  <si>
    <t xml:space="preserve">Segregator z mechanizmem dźwigowym, wykonany z kartonu pokrytego na zewnątrz i od wewnątrz poliolefiną, metalowa listwa chroniąca dolną krawędź, posiadający dwustronną etykietę na grzbiecie, wym. A4 - szerokość grzbietu 50 mm. Jednostka sprzedaży: 1 sztuka, dostępny w różnych kolorach </t>
  </si>
  <si>
    <t>Skoroszyt A4 z PCV z wąsem, tylna okładka kolorowa (różne kolory) grubość min. 170 mikronów, przednia okładka przezroczysta grubość min. 120 mikronów. Jednostka sprzedaży: 1 sztuka</t>
  </si>
  <si>
    <t>Skoroszyt A4 wpinany do segregatora z PCV, tylna okładka kolorowa (różne kolory)  grubość min. 160 mikronów, przednia okładka przezroczysta grubość min. 150 mikronów. Wysuwany papierowy pasek do opisu. Wewnątrz skoroszytu znajdują się wąsy do wpięcia dokumentów. Jednostka sprzedaży: 1 sztuka</t>
  </si>
  <si>
    <t>Spinacze metalowe 50 mm ze stali nierdzewnej, galwanizowane, okrągłe. Jednostka sprzedaży: 1 op =100 sztuk</t>
  </si>
  <si>
    <t>Spinacze metalowe 33 mm ze stali nierdzewnej, galwanizowane, okrągłe. Jednostka sprzedaży: 1 op =100 sztuk</t>
  </si>
  <si>
    <t>Sprężone powietrze, pojemność min. 200 ml</t>
  </si>
  <si>
    <t>Sznurek DRATWA min. 100 g Jednostka sprzedaży: 1 sztuka</t>
  </si>
  <si>
    <t>Tablica korkowa 60x90 cm. Jednostka sprzedaży: 1 sztuka</t>
  </si>
  <si>
    <t>Tablica korkowa 45x60 cm. Jednostka sprzedaży: 1 sztuka</t>
  </si>
  <si>
    <t>Tablica korkowa 100x150 cm. Jednostka sprzedaży: 1 sztuka</t>
  </si>
  <si>
    <t>Taśma pakowa przezroczysta min. 50m x 48 mm. Akrylowa lub z z kauczuku naturalnego. Jednostka sprzedaży: 1 sztuka</t>
  </si>
  <si>
    <t>Taśma pakowa papierowa min. 50m x 48mm. Jednostka sprzedaży: 1 sztuka</t>
  </si>
  <si>
    <t>Teczka do podpisu z okładką skóropodobną, rozmiar A4, 8 przekładek. Kolor: granatowy, bordowy, zielony. Jednostka sprzedaży: 1 sztuka</t>
  </si>
  <si>
    <t>Teczka wykonana z kartonu pokrytego skóropodobnym tworzywem. Wewnątrz cztery przekładki A B C D. Grzbiet teczki usztywniony. Rozmiar A4, bordowa, Szerokość grzbietu: 20 mm. Jednostka sprzedaży: 1 sztuka</t>
  </si>
  <si>
    <t>Identyfikator do kluczy dwustronny, plastikowy, przezroczysty. Przedmiot wykonany z wysokiej jakości tworzywa, posiada metalowe kółko. Przeznaczony jako zawieszka identyfikacyjna do kluczy, numerek, oznacznik kluczy. Osłona opisu przezroczysta, karteczka opisowa wsuwana do części zasadniczej kolorowej jest widoczna z obu stron. Kolor: mix kolorów.  Jednostka sprzedaży: 100 sztuk.</t>
  </si>
  <si>
    <t>Zakładki indeksujące, samoprzylepne, wykonane z folii, łatwo usuwalne, z możliwością robienia zapisów i wielokrotnego naklejania, rozmiar zakładek min. 12x45mm</t>
  </si>
  <si>
    <t>Zakreślacz, grubość linii: 1,6–3,3 mm, różne kolory. Jednostka sprzedaży: 1 sztuka</t>
  </si>
  <si>
    <t>Zakreślacz, grubość linii: 2 - 5 mm,  różne kolory. Jednostka sprzedaży: 1 sztuka</t>
  </si>
  <si>
    <t>Zegar ścienny okrągły, wskazówkowy, z cichym mechanizmem, średnica min. 30 cm, łatwe do odczytania cyfry. Jednostka sprzedaży: 1 sztuka</t>
  </si>
  <si>
    <t>Zszywacz nożycowy, zszywa do 70 kartek. Jednostka sprzedaży: 1 sztuka</t>
  </si>
  <si>
    <r>
      <t>Blok makulaturowy z okładką A4, 100 kartek, klejony na górze, papier biały, gramatura min. 60 g/m</t>
    </r>
    <r>
      <rPr>
        <vertAlign val="superscript"/>
        <sz val="11"/>
        <rFont val="Calibri"/>
        <family val="2"/>
        <charset val="238"/>
      </rPr>
      <t>2</t>
    </r>
    <r>
      <rPr>
        <sz val="11"/>
        <rFont val="Calibri"/>
        <family val="2"/>
        <charset val="238"/>
      </rPr>
      <t>, kratka. Jednostka sprzedaży: 1 sztuka.</t>
    </r>
  </si>
  <si>
    <r>
      <t>Blok makulaturowy z okładką A5, 100 kartek, klejony na górze, papier biały, gramatura min. 60 g/m</t>
    </r>
    <r>
      <rPr>
        <vertAlign val="superscript"/>
        <sz val="11"/>
        <rFont val="Calibri"/>
        <family val="2"/>
        <charset val="238"/>
      </rPr>
      <t>2</t>
    </r>
    <r>
      <rPr>
        <sz val="11"/>
        <rFont val="Calibri"/>
        <family val="2"/>
        <charset val="238"/>
      </rPr>
      <t>, kratka. Jednostka sprzedaży: 1 sztuka.</t>
    </r>
  </si>
  <si>
    <r>
      <t>Przekładki do segregatora A4 kolorowe, kartonowe, wąskie, wymiar: 1/3 A4 czyli 240x105mm. Gramatura min.: 190 g/m</t>
    </r>
    <r>
      <rPr>
        <vertAlign val="superscript"/>
        <sz val="11"/>
        <rFont val="Calibri"/>
        <family val="2"/>
        <charset val="238"/>
      </rPr>
      <t>2</t>
    </r>
    <r>
      <rPr>
        <sz val="11"/>
        <rFont val="Calibri"/>
        <family val="2"/>
        <charset val="238"/>
      </rPr>
      <t>, dostępne w różnych kolorach posiadające dziurki do wpięcia do segregatora. Opakowanie: 100 sztuk.</t>
    </r>
  </si>
  <si>
    <r>
      <t>Pudła bezkwasowe A4 (10cmx26cmx35cm). Powinny być wykonane z materiału litego bezkwasowe o wskaźniku pH od 8,0 do 9,5, rezerwie alkalicznej &gt;0,4 mol/kg, gramaturze min 1300 g/m</t>
    </r>
    <r>
      <rPr>
        <vertAlign val="superscript"/>
        <sz val="11"/>
        <rFont val="Calibri"/>
        <family val="2"/>
        <charset val="238"/>
      </rPr>
      <t xml:space="preserve">2. </t>
    </r>
    <r>
      <rPr>
        <sz val="11"/>
        <rFont val="Calibri"/>
        <family val="2"/>
        <charset val="238"/>
      </rPr>
      <t>Jednostka sprzedaży - 1 sztuka.</t>
    </r>
  </si>
  <si>
    <r>
      <t>Teczka bezkwasowa, służąca do archiwizacji dokumentów w rozmiarze 540 X 350 X 30 mm, posiada 3 szerokie klapy wewnętrzne.Teczka wykonana z materiału litego bezkwasowego o wskaźniku pH od 7,5 do 10, gramatura min. 450 g/m</t>
    </r>
    <r>
      <rPr>
        <vertAlign val="superscript"/>
        <sz val="11"/>
        <rFont val="Calibri"/>
        <family val="2"/>
        <charset val="238"/>
      </rPr>
      <t>2</t>
    </r>
    <r>
      <rPr>
        <sz val="11"/>
        <rFont val="Calibri"/>
        <family val="2"/>
        <charset val="238"/>
      </rPr>
      <t xml:space="preserve">. Produkt spełnia wymogi rozporządzenia MKiDN z dnia 20.10.2015 w sprawie archiwizowania dokumentów. Jednostka sprzedaży: 1 sztuka </t>
    </r>
  </si>
  <si>
    <r>
      <t>Teczka wiązana bezkwasowa, służąca do archiwizacji dokumentów w formacie A4. Zapinana 100% tasiemką bawełnianą, 3 szerokie klapy wewnętrzne.Teczka wykonana z materiału litego bezkwasowego o wskaźniku pH od 7,5 do 10, rezerwa alkaliczna &gt;0,4 mol/kg, liczbie Kappa &lt;5, gramatura min. 800 g/m</t>
    </r>
    <r>
      <rPr>
        <vertAlign val="superscript"/>
        <sz val="11"/>
        <rFont val="Calibri"/>
        <family val="2"/>
        <charset val="238"/>
      </rPr>
      <t>2</t>
    </r>
    <r>
      <rPr>
        <sz val="11"/>
        <rFont val="Calibri"/>
        <family val="2"/>
        <charset val="238"/>
      </rPr>
      <t xml:space="preserve">, klej bezkwasowy. Produkt spełnia wymogi rozporządzenia MKiDN z dnia 20.10.2015 w sprawie archiwizowania dokumentów. Jednostka sprzedaży: 1 sztuka </t>
    </r>
  </si>
  <si>
    <r>
      <t>Teczka wiązana bezkwasowa, służąca do archiwizacji dokumentów w formacie A4. Zapinana 100% tasiemką bawełnianą, 3 szerokie klapy wewnętrzne.Teczka wykonana z materiału litego bezkwasowego o wskaźniku pH od 7,5 do 10, rezerwa alkaliczna &gt;0,4 mol/kg, liczbie Kappa &lt;5, gramatura min. 450 g/m</t>
    </r>
    <r>
      <rPr>
        <vertAlign val="superscript"/>
        <sz val="11"/>
        <rFont val="Calibri"/>
        <family val="2"/>
        <charset val="238"/>
      </rPr>
      <t>2</t>
    </r>
    <r>
      <rPr>
        <sz val="11"/>
        <rFont val="Calibri"/>
        <family val="2"/>
        <charset val="238"/>
      </rPr>
      <t xml:space="preserve">, klej bezkwasowy. Produkt spełnia wymogi rozporządzenia MKiDN z dnia 20.10.2015 w sprawie archiwizowania dokumentów. Jednostka sprzedaży: 1 sztuka </t>
    </r>
  </si>
  <si>
    <t>Zszywacz biurowy, zszywacz spina za sobą do 40 kartek. Jednostka sprzedaży: 1 sztuka</t>
  </si>
  <si>
    <t>Zszywacz biurowy, zszywacz spina za sobą do 200 kartek. Jednostka sprzedaży: 1 sztuka</t>
  </si>
  <si>
    <t>op. zbiorcze</t>
  </si>
  <si>
    <t xml:space="preserve">Zszywki 23/10 w op.1000 szt. Jednostka sprzedaży: opakowanie </t>
  </si>
  <si>
    <t xml:space="preserve">Zszywki 24/6 w op.1000 szt. Jednostka sprzedaży: opakowanie zbiorcze zawiera 10 małych pudełeczek </t>
  </si>
  <si>
    <t>Linijka przezroczysta, wykonana z plastiku, długości min. 30cm, skala w centymetrach z jednej strony. Skala wytłoczona na linijce tuszem odpornym na promieniowanie UV. Każda linijka pakowana w folię zabezpieczającą. Jednostka sprzedaży: 1szt.</t>
  </si>
  <si>
    <t>Pudło archiwizacyjne zbiorcze, podwójne ściany i dno zapewniające stabilną konstrukcję przy pełnym zapełnieniu czy przy przenoszeniu. Pojemność: 5 segregatorów 75 mm. Wykonane z kartonu w 100% pochodzącego z recyklingu i w 100% nadającego się do ponownego przetworzenia. Wymiary: 392 x 344 x 301 mm. Jednostka sprzedaży - 1 sztuka.</t>
  </si>
  <si>
    <t>Taśma pakowa brązowa min. 50m x 48 mm. Akrylowa lub z kauczuku naturalnego. Jednostka sprzedaży: 1 sztuka</t>
  </si>
  <si>
    <t>Teczka kartonowa z gumką 3 skrzydłowa A4 mix kolorów. Jednostka sprzedaży: 1 sztuka</t>
  </si>
  <si>
    <t>Taśma klejąca przezroczysta, min. 33m  x 19 mm. Jednostka sprzedaży: 1 sztuka</t>
  </si>
  <si>
    <t>Teczka polipropylenowa z gumką. Posiada trzy wewnętrzne klapki zabezpieczające dokumenty przed wypadnięciem, dolna i górna są klejone. Jednostka sprzedaży: 1 sztuka</t>
  </si>
  <si>
    <t xml:space="preserve">Pudło archiwizacyjne na segregatory o szer.100mm. Pudło z przeznaczeniem do archiwizacji dokumentów przełożonych z 2 segregatorów o grzbiecie 50 mm lub 1 o grzbiecie 75/80 mm Mieści dokumenty A4, foldery A4 oraz dokumenty A4 Plus. Komfortowe wkładanie i wyjmowanie pudełka z półki dzięki otworowi na palec. Wymiary: 245x100x345mm. Jednostka sprzedaży - 1 sztuka </t>
  </si>
  <si>
    <t>Pudło archiwizacyjne na segregatory o szer. 120mm. Pojemność: do 1200 kartek o gramaturze 80gsm. Wykonane z tektury o gramaturze 400gsm. Wymiary: 120x339x298mm. Jednostka sprzedaży - 1 sztuka</t>
  </si>
  <si>
    <t>Wieszana kieszeń na ulotki A4. Kieszeń wykonana z wysokiej jakości polistyrenu, głębokość kieszeni na ulotki - 40mm. Wieszany ekspozytor na ulotki montowany jest do ściany za pomocą dwóch otworów. Wymiar zewnętrzny kieszeni: szerokość 23 cm x wysokość 25 cm x głębokość 4 cm</t>
  </si>
  <si>
    <t>Magnes okrągły o średnicy 10mm, grubość 2 mm, kolor srebrny. Jednostka sprzedaży: 1szt.</t>
  </si>
  <si>
    <t xml:space="preserve">Planowana ilość do zakupu                                                  </t>
  </si>
  <si>
    <t xml:space="preserve"> formularz cenowy cz.I</t>
  </si>
  <si>
    <t>Załącznik nr 2 do SWZ</t>
  </si>
  <si>
    <t>Foliopis. Do pisania na prawie wszystkich powierzchniach gładkich takich jak szkło plastik,metal, porcelana, folia, płytach CD/DVD Zaopatrzony w szybkoschnący, nie rozmazujący się tusz, odporny na działanie promieni słonecznych. Charakteryzuje się dużą intensywnością barw i wyrazistością konturów. Foliopis może być pozostawiony bez zatyczki przez wiele dni (nie krócej niż produkty z systemem dry safeink i cap off) Pisze po każdej powierzchni i dokładnie kryje. Nie zawiera ksylenu. Odporny na ścieranie, działanie światła i wody, niezmywalny. Grubość linii 1 mm. Kolor: czarny. Długość linii pisania min: 900m. Jednostka sprzedaży: 1 sztuka.</t>
  </si>
  <si>
    <t>Foliopis. Do pisania na prawie wszystkich powierzchniach gładkich takich jak szkło plastik,metal, porcelana, folia, płytach CD/DVD Zaopatrzony w szybkoschnący, nie rozmazujący się tusz, odporny na działanie promieni słonecznych. Charakteryzuje się dużą intensywnością barw i wyrazistością konturów. Foliopis może być pozostawiony bez zatyczki przez wiele dni (nie krócej niż produkty z systemem dry safeink i cap off) Pisze po każdej powierzchni i dokładnie kryje. Nie zawiera ksylenu. Odporny na ścieranie, działanie światła i wody, niezmywalny. Grubość linii 2,5 mm. Kolor: czarny. Długość linii pisania min: 900m. Jednostka sprzedaży: 1 sztuka.</t>
  </si>
  <si>
    <t>Nazwa oferowanego artykułu, należy podać markę, nazwę artykułu</t>
  </si>
  <si>
    <t>Producent oferowanego artykułu</t>
  </si>
  <si>
    <t>Kalkulator biurowy 12-cyfrowy to idealne urządzenie do domu, pracy lub szkoły. Posiada podstawowe funkcje matematyczne. Przyciski funkcyjne są zrobione z wytrzymałego plastiku oraz są duże, czytelne i wygodne w użytkowaniu. Kolor: czarny, pamięć: 4 przyciski: M+/M-/MC/MR. Wymiary: 199 x 153 x 31 mm (+/- 5  mm). Jednostka sprzedaży: 1szt.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</si>
</sst>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43" formatCode="_-* #,##0.00_-;\-* #,##0.00_-;_-* &quot;-&quot;??_-;_-@_-"/>
    <numFmt numFmtId="164" formatCode="#,##0.00\ &quot;zł&quot;"/>
    <numFmt numFmtId="165" formatCode="&quot; &quot;#,##0.00&quot;      &quot;;&quot;-&quot;#,##0.00&quot;      &quot;;&quot; -&quot;#&quot;      &quot;;&quot; &quot;@&quot; &quot;"/>
  </numFmts>
  <fonts count="30">
    <font>
      <sz val="11"/>
      <color theme="1"/>
      <name val="Calibri"/>
      <family val="2"/>
      <charset val="238"/>
      <scheme val="minor"/>
    </font>
    <font>
      <sz val="11"/>
      <color theme="1"/>
      <name val="Czcionka tekstu podstawowego"/>
      <family val="2"/>
      <charset val="238"/>
    </font>
    <font>
      <sz val="10"/>
      <name val="Arial"/>
      <family val="2"/>
      <charset val="238"/>
    </font>
    <font>
      <sz val="12"/>
      <color theme="1"/>
      <name val="Arial"/>
      <family val="2"/>
      <charset val="238"/>
    </font>
    <font>
      <sz val="12"/>
      <name val="Arial"/>
      <family val="2"/>
      <charset val="238"/>
    </font>
    <font>
      <sz val="12"/>
      <color theme="1"/>
      <name val="Calibri"/>
      <family val="2"/>
      <charset val="238"/>
    </font>
    <font>
      <sz val="12"/>
      <name val="Calibri"/>
      <family val="2"/>
      <charset val="238"/>
    </font>
    <font>
      <vertAlign val="superscript"/>
      <sz val="12"/>
      <name val="Calibri"/>
      <family val="2"/>
      <charset val="238"/>
    </font>
    <font>
      <b/>
      <sz val="12"/>
      <color theme="1"/>
      <name val="Calibri"/>
      <family val="2"/>
      <charset val="238"/>
    </font>
    <font>
      <b/>
      <sz val="15"/>
      <color rgb="FF000000"/>
      <name val="Arial"/>
      <family val="2"/>
      <charset val="238"/>
    </font>
    <font>
      <sz val="12"/>
      <color rgb="FF000000"/>
      <name val="Calibri"/>
      <family val="2"/>
      <charset val="238"/>
    </font>
    <font>
      <b/>
      <sz val="16"/>
      <name val="Calibri"/>
      <family val="2"/>
      <charset val="238"/>
    </font>
    <font>
      <b/>
      <sz val="16"/>
      <color theme="1"/>
      <name val="Calibri"/>
      <family val="2"/>
      <charset val="238"/>
    </font>
    <font>
      <b/>
      <sz val="16"/>
      <color rgb="FF000000"/>
      <name val="Calibri"/>
      <family val="2"/>
      <charset val="238"/>
    </font>
    <font>
      <b/>
      <sz val="20"/>
      <color theme="1"/>
      <name val="Calibri"/>
      <family val="2"/>
      <charset val="238"/>
    </font>
    <font>
      <sz val="18"/>
      <color theme="1"/>
      <name val="Calibri"/>
      <family val="2"/>
      <charset val="238"/>
    </font>
    <font>
      <b/>
      <sz val="12"/>
      <name val="Calibri"/>
      <family val="2"/>
      <charset val="238"/>
    </font>
    <font>
      <sz val="14"/>
      <name val="Calibri"/>
      <family val="2"/>
      <charset val="238"/>
    </font>
    <font>
      <sz val="10"/>
      <name val="Calibri"/>
      <family val="2"/>
      <charset val="238"/>
    </font>
    <font>
      <b/>
      <sz val="14"/>
      <color theme="1"/>
      <name val="Calibri"/>
      <family val="2"/>
      <charset val="238"/>
    </font>
    <font>
      <sz val="10"/>
      <color theme="1"/>
      <name val="Calibri"/>
      <family val="2"/>
      <charset val="238"/>
    </font>
    <font>
      <sz val="8"/>
      <color theme="1"/>
      <name val="Calibri"/>
      <family val="2"/>
      <charset val="238"/>
    </font>
    <font>
      <sz val="20"/>
      <color theme="1"/>
      <name val="Calibri"/>
      <family val="2"/>
      <charset val="238"/>
    </font>
    <font>
      <i/>
      <sz val="20"/>
      <color theme="1"/>
      <name val="Calibri"/>
      <family val="2"/>
      <charset val="238"/>
    </font>
    <font>
      <sz val="11"/>
      <color theme="1"/>
      <name val="Calibri"/>
      <family val="2"/>
      <charset val="238"/>
      <scheme val="minor"/>
    </font>
    <font>
      <sz val="11"/>
      <color rgb="FF000000"/>
      <name val="Calibri"/>
      <family val="2"/>
      <charset val="238"/>
    </font>
    <font>
      <sz val="11"/>
      <name val="Calibri"/>
      <family val="2"/>
      <charset val="238"/>
    </font>
    <font>
      <vertAlign val="superscript"/>
      <sz val="11"/>
      <name val="Calibri"/>
      <family val="2"/>
      <charset val="238"/>
    </font>
    <font>
      <sz val="11"/>
      <color theme="1"/>
      <name val="Calibri"/>
      <family val="2"/>
      <charset val="238"/>
    </font>
    <font>
      <sz val="14"/>
      <color theme="1"/>
      <name val="Calibri"/>
      <family val="2"/>
      <charset val="238"/>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165" fontId="25" fillId="0" borderId="0" applyBorder="0" applyProtection="0"/>
  </cellStyleXfs>
  <cellXfs count="96">
    <xf numFmtId="0" fontId="0" fillId="0" borderId="0" xfId="0"/>
    <xf numFmtId="0" fontId="4" fillId="0" borderId="1" xfId="2"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center" vertical="center"/>
    </xf>
    <xf numFmtId="0" fontId="5" fillId="0" borderId="0" xfId="0" applyFont="1"/>
    <xf numFmtId="4"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6" fillId="0" borderId="1" xfId="2" applyFont="1" applyBorder="1" applyAlignment="1">
      <alignment horizontal="left" vertical="center" wrapText="1"/>
    </xf>
    <xf numFmtId="0" fontId="6" fillId="0" borderId="1" xfId="1" applyFont="1" applyBorder="1" applyAlignment="1">
      <alignment horizontal="left" vertical="center" wrapText="1"/>
    </xf>
    <xf numFmtId="0" fontId="6" fillId="0" borderId="1" xfId="0" applyFont="1" applyBorder="1" applyAlignment="1">
      <alignment horizontal="left" vertical="center" wrapText="1" readingOrder="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9" fillId="0" borderId="0" xfId="0"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wrapText="1"/>
    </xf>
    <xf numFmtId="0" fontId="6" fillId="0" borderId="1" xfId="2" applyFont="1" applyBorder="1" applyAlignment="1">
      <alignment horizontal="center" vertical="center" wrapText="1"/>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11" fillId="0" borderId="1" xfId="2" applyFont="1" applyBorder="1" applyAlignment="1">
      <alignment horizontal="center" vertical="center" wrapText="1"/>
    </xf>
    <xf numFmtId="0" fontId="11" fillId="0" borderId="1" xfId="1" applyFont="1" applyBorder="1" applyAlignment="1">
      <alignment horizontal="center" vertical="center" wrapText="1"/>
    </xf>
    <xf numFmtId="0" fontId="11" fillId="0" borderId="1" xfId="0" applyFont="1" applyBorder="1" applyAlignment="1">
      <alignment horizontal="center" vertical="center" wrapText="1" readingOrder="1"/>
    </xf>
    <xf numFmtId="49" fontId="11" fillId="0" borderId="1" xfId="1"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5" fillId="0" borderId="0" xfId="0" applyFont="1" applyAlignment="1">
      <alignment horizontal="left" vertical="center"/>
    </xf>
    <xf numFmtId="0" fontId="8" fillId="0" borderId="0" xfId="0" applyFont="1" applyAlignment="1">
      <alignment horizontal="center" vertical="center"/>
    </xf>
    <xf numFmtId="0" fontId="16" fillId="2" borderId="1" xfId="0" applyFont="1" applyFill="1" applyBorder="1" applyAlignment="1">
      <alignment horizontal="center" vertical="center"/>
    </xf>
    <xf numFmtId="9" fontId="6"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4" fontId="0" fillId="0" borderId="0" xfId="0" applyNumberFormat="1"/>
    <xf numFmtId="4" fontId="6" fillId="0" borderId="0" xfId="0" applyNumberFormat="1" applyFont="1" applyAlignment="1">
      <alignment horizontal="center" vertical="center"/>
    </xf>
    <xf numFmtId="9" fontId="6" fillId="0" borderId="0" xfId="0" applyNumberFormat="1" applyFont="1" applyAlignment="1">
      <alignment horizontal="center" vertical="center"/>
    </xf>
    <xf numFmtId="4" fontId="18" fillId="0" borderId="0" xfId="0" applyNumberFormat="1" applyFont="1" applyAlignment="1">
      <alignment horizontal="center" vertical="center"/>
    </xf>
    <xf numFmtId="4" fontId="8" fillId="0" borderId="0" xfId="0" applyNumberFormat="1" applyFont="1" applyAlignment="1">
      <alignment horizontal="center" vertical="center"/>
    </xf>
    <xf numFmtId="0" fontId="8" fillId="0" borderId="0" xfId="0" applyFont="1" applyAlignment="1">
      <alignment vertical="center"/>
    </xf>
    <xf numFmtId="0" fontId="0" fillId="0" borderId="1" xfId="0" applyBorder="1" applyAlignment="1">
      <alignment horizontal="center" vertical="center" wrapText="1"/>
    </xf>
    <xf numFmtId="0" fontId="5" fillId="0" borderId="0" xfId="0" applyFont="1" applyAlignment="1">
      <alignment horizontal="center"/>
    </xf>
    <xf numFmtId="4" fontId="5" fillId="0" borderId="0" xfId="0" applyNumberFormat="1" applyFont="1" applyAlignment="1">
      <alignment horizontal="center"/>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26" fillId="0" borderId="1" xfId="0" applyFont="1" applyBorder="1" applyAlignment="1">
      <alignment horizontal="left" wrapText="1"/>
    </xf>
    <xf numFmtId="0" fontId="26" fillId="0" borderId="0" xfId="0" applyFont="1" applyAlignment="1">
      <alignment vertical="center" wrapText="1"/>
    </xf>
    <xf numFmtId="0" fontId="26" fillId="0" borderId="1" xfId="0" applyFont="1" applyBorder="1" applyAlignment="1">
      <alignment horizontal="left" vertical="center"/>
    </xf>
    <xf numFmtId="0" fontId="26" fillId="0" borderId="0" xfId="0" applyFont="1" applyAlignment="1">
      <alignment horizontal="center" vertical="center"/>
    </xf>
    <xf numFmtId="4" fontId="25" fillId="0" borderId="4" xfId="6" applyNumberFormat="1" applyBorder="1" applyAlignment="1" applyProtection="1">
      <alignment horizontal="center" vertical="center"/>
    </xf>
    <xf numFmtId="4" fontId="28" fillId="0" borderId="1" xfId="5" applyNumberFormat="1" applyFont="1" applyBorder="1" applyAlignment="1">
      <alignment horizontal="center" vertical="center" wrapText="1"/>
    </xf>
    <xf numFmtId="4" fontId="28" fillId="0" borderId="1" xfId="0" applyNumberFormat="1" applyFont="1" applyBorder="1" applyAlignment="1">
      <alignment horizontal="center" vertical="center"/>
    </xf>
    <xf numFmtId="4" fontId="28" fillId="0" borderId="0" xfId="0" applyNumberFormat="1" applyFont="1" applyAlignment="1">
      <alignment horizontal="center" vertical="center"/>
    </xf>
    <xf numFmtId="4" fontId="19" fillId="0" borderId="1" xfId="0" applyNumberFormat="1" applyFont="1" applyBorder="1" applyAlignment="1">
      <alignment horizontal="center" vertical="center"/>
    </xf>
    <xf numFmtId="0" fontId="5" fillId="0" borderId="1" xfId="0" applyFont="1" applyBorder="1"/>
    <xf numFmtId="0" fontId="5" fillId="0" borderId="1" xfId="0" applyFont="1" applyBorder="1" applyAlignment="1">
      <alignment vertical="center"/>
    </xf>
    <xf numFmtId="0" fontId="5" fillId="0" borderId="3" xfId="0" applyFont="1" applyBorder="1" applyAlignment="1">
      <alignment horizontal="center" vertical="center"/>
    </xf>
    <xf numFmtId="0" fontId="26" fillId="0" borderId="3" xfId="0" applyFont="1" applyBorder="1" applyAlignment="1">
      <alignment horizontal="left" vertical="center" wrapText="1"/>
    </xf>
    <xf numFmtId="0" fontId="0" fillId="0" borderId="3" xfId="0" applyBorder="1" applyAlignment="1">
      <alignment horizontal="center" vertical="center" wrapText="1"/>
    </xf>
    <xf numFmtId="1" fontId="5" fillId="0" borderId="3" xfId="0" applyNumberFormat="1" applyFont="1" applyBorder="1" applyAlignment="1">
      <alignment horizontal="center" vertical="center"/>
    </xf>
    <xf numFmtId="4" fontId="25" fillId="0" borderId="5" xfId="6" applyNumberFormat="1" applyBorder="1" applyAlignment="1" applyProtection="1">
      <alignment horizontal="center" vertical="center"/>
    </xf>
    <xf numFmtId="4" fontId="28" fillId="0" borderId="3" xfId="0" applyNumberFormat="1" applyFont="1" applyBorder="1" applyAlignment="1">
      <alignment horizontal="center" vertical="center"/>
    </xf>
    <xf numFmtId="9" fontId="6" fillId="0" borderId="3" xfId="0" applyNumberFormat="1" applyFont="1" applyBorder="1" applyAlignment="1">
      <alignment horizontal="center" vertical="center"/>
    </xf>
    <xf numFmtId="0" fontId="16" fillId="0" borderId="1" xfId="0" applyFont="1" applyBorder="1" applyAlignment="1">
      <alignment horizontal="righ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4" fillId="0" borderId="0" xfId="0" applyFont="1" applyAlignment="1">
      <alignment horizontal="center" vertical="center"/>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2" fillId="0" borderId="0" xfId="0" applyFont="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 xfId="1" applyFont="1" applyFill="1" applyBorder="1" applyAlignment="1">
      <alignment horizontal="left" vertical="center"/>
    </xf>
    <xf numFmtId="0" fontId="17" fillId="2" borderId="3"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6" fillId="2" borderId="1" xfId="1" applyFont="1" applyFill="1" applyBorder="1" applyAlignment="1">
      <alignment horizontal="center" vertical="center"/>
    </xf>
    <xf numFmtId="0" fontId="16" fillId="2" borderId="3"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0" borderId="0" xfId="0" applyFont="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8" fillId="2" borderId="1" xfId="0" applyFont="1" applyFill="1" applyBorder="1" applyAlignment="1">
      <alignment horizontal="center" vertical="center" wrapText="1"/>
    </xf>
    <xf numFmtId="0" fontId="29" fillId="0" borderId="0" xfId="0" applyFont="1" applyAlignment="1">
      <alignment horizontal="center" vertical="center"/>
    </xf>
    <xf numFmtId="0" fontId="16" fillId="3" borderId="1" xfId="0" applyFont="1" applyFill="1" applyBorder="1" applyAlignment="1">
      <alignment horizontal="center" vertical="center"/>
    </xf>
    <xf numFmtId="0" fontId="16" fillId="3" borderId="1" xfId="1" applyFont="1" applyFill="1" applyBorder="1" applyAlignment="1">
      <alignment horizontal="left" vertical="center"/>
    </xf>
  </cellXfs>
  <cellStyles count="7">
    <cellStyle name="Dziesiętny" xfId="5" builtinId="3"/>
    <cellStyle name="Excel Built-in Comma" xfId="6" xr:uid="{AEBE67F0-7E81-44B1-9831-E12C7746E971}"/>
    <cellStyle name="Normalny" xfId="0" builtinId="0"/>
    <cellStyle name="Normalny 2" xfId="2" xr:uid="{B583949C-8025-4A8F-83E6-FA30E18BD609}"/>
    <cellStyle name="Normalny 3" xfId="1" xr:uid="{70187322-7D62-457E-A585-8AF1DE79A257}"/>
    <cellStyle name="Walutowy 2" xfId="3" xr:uid="{4876134B-1FEE-4D24-B855-06924E50F433}"/>
    <cellStyle name="Walutowy 2 2" xfId="4" xr:uid="{2D2D7705-82EA-47E9-8262-0EEBE8449503}"/>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117</xdr:row>
      <xdr:rowOff>85725</xdr:rowOff>
    </xdr:from>
    <xdr:to>
      <xdr:col>1</xdr:col>
      <xdr:colOff>333375</xdr:colOff>
      <xdr:row>117</xdr:row>
      <xdr:rowOff>371475</xdr:rowOff>
    </xdr:to>
    <xdr:sp macro="" textlink="">
      <xdr:nvSpPr>
        <xdr:cNvPr id="2" name="AutoShape 7">
          <a:extLst>
            <a:ext uri="{FF2B5EF4-FFF2-40B4-BE49-F238E27FC236}">
              <a16:creationId xmlns:a16="http://schemas.microsoft.com/office/drawing/2014/main" id="{82050D16-0126-4036-B8F5-1DEF0E7B86B7}"/>
            </a:ext>
          </a:extLst>
        </xdr:cNvPr>
        <xdr:cNvSpPr>
          <a:spLocks noChangeArrowheads="1"/>
        </xdr:cNvSpPr>
      </xdr:nvSpPr>
      <xdr:spPr bwMode="auto">
        <a:xfrm>
          <a:off x="514350" y="55978425"/>
          <a:ext cx="333375"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AC49-6A5E-4B16-B0CC-0154F669F780}">
  <sheetPr>
    <tabColor theme="5" tint="0.39997558519241921"/>
    <pageSetUpPr fitToPage="1"/>
  </sheetPr>
  <dimension ref="A1:Q60"/>
  <sheetViews>
    <sheetView zoomScale="80" zoomScaleNormal="80" workbookViewId="0">
      <selection activeCell="B14" sqref="B14"/>
    </sheetView>
  </sheetViews>
  <sheetFormatPr defaultRowHeight="15.75"/>
  <cols>
    <col min="1" max="1" width="9.140625" style="3"/>
    <col min="2" max="2" width="86.5703125" style="2" customWidth="1"/>
    <col min="3" max="3" width="12.140625" style="2" customWidth="1"/>
    <col min="4" max="4" width="11.28515625" style="8" customWidth="1"/>
    <col min="5" max="5" width="16.140625" style="8" customWidth="1"/>
    <col min="6" max="6" width="22" style="8" customWidth="1"/>
    <col min="7" max="7" width="13.5703125" style="8" customWidth="1"/>
    <col min="8" max="8" width="16.42578125" style="3" customWidth="1"/>
    <col min="9" max="9" width="9.140625" style="3" customWidth="1"/>
    <col min="10" max="10" width="9.140625" customWidth="1"/>
    <col min="11" max="11" width="12.7109375" customWidth="1"/>
    <col min="12" max="12" width="33.140625" customWidth="1"/>
    <col min="13" max="13" width="13.5703125" style="4" customWidth="1"/>
    <col min="14" max="14" width="12.42578125" style="4" customWidth="1"/>
    <col min="15" max="16" width="9.140625" style="4"/>
    <col min="17" max="17" width="12.7109375" style="4" customWidth="1"/>
  </cols>
  <sheetData>
    <row r="1" spans="1:17" s="4" customFormat="1" ht="36.75" customHeight="1">
      <c r="A1" s="75" t="s">
        <v>46</v>
      </c>
      <c r="B1" s="75"/>
      <c r="C1" s="75"/>
      <c r="D1" s="75"/>
      <c r="E1" s="75"/>
      <c r="F1" s="75"/>
      <c r="G1" s="75"/>
      <c r="H1" s="75"/>
      <c r="I1" s="75"/>
      <c r="J1" s="75"/>
      <c r="K1" s="75"/>
      <c r="L1" s="75"/>
    </row>
    <row r="2" spans="1:17" s="4" customFormat="1" ht="51.75" customHeight="1">
      <c r="A2" s="78" t="s">
        <v>56</v>
      </c>
      <c r="B2" s="78"/>
      <c r="C2" s="78"/>
      <c r="D2" s="78"/>
      <c r="E2" s="78"/>
      <c r="F2" s="78"/>
      <c r="G2" s="78"/>
      <c r="H2" s="78"/>
      <c r="I2" s="78"/>
      <c r="J2" s="78"/>
      <c r="K2" s="78"/>
      <c r="L2" s="78"/>
    </row>
    <row r="3" spans="1:17" s="4" customFormat="1" ht="23.25">
      <c r="A3" s="33"/>
      <c r="B3" s="31"/>
      <c r="C3" s="31"/>
      <c r="D3" s="32"/>
      <c r="E3" s="32"/>
      <c r="F3" s="32"/>
      <c r="G3" s="32"/>
      <c r="H3" s="32"/>
      <c r="I3" s="32"/>
      <c r="J3" s="32"/>
      <c r="K3" s="34"/>
    </row>
    <row r="5" spans="1:17" s="4" customFormat="1" ht="78.75" customHeight="1">
      <c r="A5" s="74" t="s">
        <v>13</v>
      </c>
      <c r="B5" s="81" t="s">
        <v>1</v>
      </c>
      <c r="C5" s="82" t="s">
        <v>25</v>
      </c>
      <c r="D5" s="84" t="s">
        <v>2</v>
      </c>
      <c r="E5" s="85" t="s">
        <v>47</v>
      </c>
      <c r="F5" s="79" t="s">
        <v>48</v>
      </c>
      <c r="G5" s="73" t="s">
        <v>49</v>
      </c>
      <c r="H5" s="73" t="s">
        <v>50</v>
      </c>
      <c r="I5" s="74" t="s">
        <v>51</v>
      </c>
      <c r="J5" s="74"/>
      <c r="K5" s="73" t="s">
        <v>52</v>
      </c>
      <c r="L5" s="76" t="s">
        <v>53</v>
      </c>
      <c r="M5" s="73" t="s">
        <v>49</v>
      </c>
      <c r="N5" s="73" t="s">
        <v>59</v>
      </c>
      <c r="O5" s="74" t="s">
        <v>51</v>
      </c>
      <c r="P5" s="74"/>
      <c r="Q5" s="73" t="s">
        <v>52</v>
      </c>
    </row>
    <row r="6" spans="1:17" s="4" customFormat="1">
      <c r="A6" s="74"/>
      <c r="B6" s="81"/>
      <c r="C6" s="83"/>
      <c r="D6" s="84"/>
      <c r="E6" s="86"/>
      <c r="F6" s="80"/>
      <c r="G6" s="73"/>
      <c r="H6" s="73"/>
      <c r="I6" s="35" t="s">
        <v>54</v>
      </c>
      <c r="J6" s="35" t="s">
        <v>55</v>
      </c>
      <c r="K6" s="73"/>
      <c r="L6" s="77"/>
      <c r="M6" s="73"/>
      <c r="N6" s="73"/>
      <c r="O6" s="35" t="s">
        <v>54</v>
      </c>
      <c r="P6" s="35" t="s">
        <v>55</v>
      </c>
      <c r="Q6" s="73"/>
    </row>
    <row r="7" spans="1:17" s="4" customFormat="1" ht="63">
      <c r="A7" s="21">
        <v>1</v>
      </c>
      <c r="B7" s="10" t="s">
        <v>23</v>
      </c>
      <c r="C7" s="23">
        <v>1809</v>
      </c>
      <c r="D7" s="18" t="s">
        <v>24</v>
      </c>
      <c r="E7" s="21">
        <v>80</v>
      </c>
      <c r="F7" s="20">
        <v>200</v>
      </c>
      <c r="G7" s="19">
        <v>3.5</v>
      </c>
      <c r="H7" s="19">
        <f>E7*G7</f>
        <v>280</v>
      </c>
      <c r="I7" s="36">
        <v>0.23</v>
      </c>
      <c r="J7" s="40">
        <f>H7*0.23</f>
        <v>64.400000000000006</v>
      </c>
      <c r="K7" s="5">
        <f>H7+J7</f>
        <v>344.4</v>
      </c>
      <c r="L7" s="42">
        <v>60</v>
      </c>
      <c r="M7" s="19">
        <v>2.98</v>
      </c>
      <c r="N7" s="19">
        <f>L7*M7</f>
        <v>178.8</v>
      </c>
      <c r="O7" s="36">
        <v>0.23</v>
      </c>
      <c r="P7" s="37">
        <f>N7*0.23</f>
        <v>41.124000000000002</v>
      </c>
      <c r="Q7" s="19">
        <f>N7+P7</f>
        <v>219.92400000000001</v>
      </c>
    </row>
    <row r="8" spans="1:17" s="4" customFormat="1" ht="189">
      <c r="A8" s="21">
        <v>2</v>
      </c>
      <c r="B8" s="11" t="s">
        <v>66</v>
      </c>
      <c r="C8" s="24">
        <v>1811</v>
      </c>
      <c r="D8" s="18" t="s">
        <v>3</v>
      </c>
      <c r="E8" s="21">
        <v>596</v>
      </c>
      <c r="F8" s="20">
        <v>100</v>
      </c>
      <c r="G8" s="19">
        <v>0.7</v>
      </c>
      <c r="H8" s="19">
        <f t="shared" ref="H8:H30" si="0">E8*G8</f>
        <v>417.2</v>
      </c>
      <c r="I8" s="36">
        <v>0.23</v>
      </c>
      <c r="J8" s="40">
        <f t="shared" ref="J8:J30" si="1">H8*0.23</f>
        <v>95.956000000000003</v>
      </c>
      <c r="K8" s="5">
        <f t="shared" ref="K8:K30" si="2">H8+J8</f>
        <v>513.15599999999995</v>
      </c>
      <c r="L8" s="42">
        <v>450</v>
      </c>
      <c r="M8" s="19">
        <v>1.63</v>
      </c>
      <c r="N8" s="19">
        <f t="shared" ref="N8:N30" si="3">L8*M8</f>
        <v>733.5</v>
      </c>
      <c r="O8" s="36">
        <v>0.23</v>
      </c>
      <c r="P8" s="37">
        <f t="shared" ref="P8:P30" si="4">N8*0.23</f>
        <v>168.70500000000001</v>
      </c>
      <c r="Q8" s="19">
        <f t="shared" ref="Q8:Q30" si="5">N8+P8</f>
        <v>902.20500000000004</v>
      </c>
    </row>
    <row r="9" spans="1:17" s="4" customFormat="1" ht="63">
      <c r="A9" s="21">
        <v>3</v>
      </c>
      <c r="B9" s="12" t="s">
        <v>5</v>
      </c>
      <c r="C9" s="25">
        <v>1810</v>
      </c>
      <c r="D9" s="18" t="s">
        <v>3</v>
      </c>
      <c r="E9" s="21">
        <v>100</v>
      </c>
      <c r="F9" s="20">
        <v>300</v>
      </c>
      <c r="G9" s="19">
        <v>2.2400000000000002</v>
      </c>
      <c r="H9" s="19">
        <f t="shared" si="0"/>
        <v>224.00000000000003</v>
      </c>
      <c r="I9" s="36">
        <v>0.23</v>
      </c>
      <c r="J9" s="40">
        <f t="shared" si="1"/>
        <v>51.52000000000001</v>
      </c>
      <c r="K9" s="5">
        <f t="shared" si="2"/>
        <v>275.52000000000004</v>
      </c>
      <c r="L9" s="42">
        <v>80</v>
      </c>
      <c r="M9" s="19">
        <v>2.5</v>
      </c>
      <c r="N9" s="19">
        <f t="shared" si="3"/>
        <v>200</v>
      </c>
      <c r="O9" s="36">
        <v>0.23</v>
      </c>
      <c r="P9" s="37">
        <f t="shared" si="4"/>
        <v>46</v>
      </c>
      <c r="Q9" s="19">
        <f t="shared" si="5"/>
        <v>246</v>
      </c>
    </row>
    <row r="10" spans="1:17" s="4" customFormat="1" ht="78.75">
      <c r="A10" s="21">
        <v>4</v>
      </c>
      <c r="B10" s="10" t="s">
        <v>8</v>
      </c>
      <c r="C10" s="23">
        <v>1812</v>
      </c>
      <c r="D10" s="18" t="s">
        <v>3</v>
      </c>
      <c r="E10" s="21">
        <v>5</v>
      </c>
      <c r="F10" s="20">
        <v>20</v>
      </c>
      <c r="G10" s="19">
        <v>1.5</v>
      </c>
      <c r="H10" s="19">
        <f t="shared" si="0"/>
        <v>7.5</v>
      </c>
      <c r="I10" s="36">
        <v>0.23</v>
      </c>
      <c r="J10" s="40">
        <f t="shared" si="1"/>
        <v>1.7250000000000001</v>
      </c>
      <c r="K10" s="5">
        <f t="shared" si="2"/>
        <v>9.2249999999999996</v>
      </c>
      <c r="L10" s="42">
        <v>6</v>
      </c>
      <c r="M10" s="19">
        <v>25</v>
      </c>
      <c r="N10" s="19">
        <f t="shared" si="3"/>
        <v>150</v>
      </c>
      <c r="O10" s="36">
        <v>0.23</v>
      </c>
      <c r="P10" s="37">
        <f t="shared" si="4"/>
        <v>34.5</v>
      </c>
      <c r="Q10" s="19">
        <f t="shared" si="5"/>
        <v>184.5</v>
      </c>
    </row>
    <row r="11" spans="1:17" s="4" customFormat="1" ht="47.25">
      <c r="A11" s="21">
        <v>5</v>
      </c>
      <c r="B11" s="11" t="s">
        <v>6</v>
      </c>
      <c r="C11" s="26" t="s">
        <v>26</v>
      </c>
      <c r="D11" s="18" t="s">
        <v>0</v>
      </c>
      <c r="E11" s="21">
        <v>110</v>
      </c>
      <c r="F11" s="20">
        <v>150</v>
      </c>
      <c r="G11" s="19">
        <v>4</v>
      </c>
      <c r="H11" s="19">
        <f t="shared" si="0"/>
        <v>440</v>
      </c>
      <c r="I11" s="36">
        <v>0.23</v>
      </c>
      <c r="J11" s="40">
        <f t="shared" si="1"/>
        <v>101.2</v>
      </c>
      <c r="K11" s="5">
        <f t="shared" si="2"/>
        <v>541.20000000000005</v>
      </c>
      <c r="L11" s="42">
        <v>80</v>
      </c>
      <c r="M11" s="19">
        <v>5.56</v>
      </c>
      <c r="N11" s="19">
        <f t="shared" si="3"/>
        <v>444.79999999999995</v>
      </c>
      <c r="O11" s="36">
        <v>0.23</v>
      </c>
      <c r="P11" s="37">
        <f t="shared" si="4"/>
        <v>102.30399999999999</v>
      </c>
      <c r="Q11" s="19">
        <f t="shared" si="5"/>
        <v>547.10399999999993</v>
      </c>
    </row>
    <row r="12" spans="1:17" s="4" customFormat="1" ht="63">
      <c r="A12" s="21">
        <v>6</v>
      </c>
      <c r="B12" s="11" t="s">
        <v>57</v>
      </c>
      <c r="C12" s="26" t="s">
        <v>27</v>
      </c>
      <c r="D12" s="18" t="s">
        <v>19</v>
      </c>
      <c r="E12" s="21">
        <f>2500/5</f>
        <v>500</v>
      </c>
      <c r="F12" s="20">
        <v>400</v>
      </c>
      <c r="G12" s="19">
        <v>1.51</v>
      </c>
      <c r="H12" s="19">
        <f t="shared" si="0"/>
        <v>755</v>
      </c>
      <c r="I12" s="36">
        <v>0.23</v>
      </c>
      <c r="J12" s="40">
        <f t="shared" si="1"/>
        <v>173.65</v>
      </c>
      <c r="K12" s="5">
        <f t="shared" si="2"/>
        <v>928.65</v>
      </c>
      <c r="L12" s="42">
        <v>400</v>
      </c>
      <c r="M12" s="19">
        <v>2.4300000000000002</v>
      </c>
      <c r="N12" s="19">
        <f t="shared" si="3"/>
        <v>972.00000000000011</v>
      </c>
      <c r="O12" s="36">
        <v>0.23</v>
      </c>
      <c r="P12" s="37">
        <f t="shared" si="4"/>
        <v>223.56000000000003</v>
      </c>
      <c r="Q12" s="19">
        <f t="shared" si="5"/>
        <v>1195.5600000000002</v>
      </c>
    </row>
    <row r="13" spans="1:17" s="4" customFormat="1" ht="119.25" customHeight="1">
      <c r="A13" s="21">
        <v>7</v>
      </c>
      <c r="B13" s="11" t="s">
        <v>58</v>
      </c>
      <c r="C13" s="26" t="s">
        <v>28</v>
      </c>
      <c r="D13" s="18" t="s">
        <v>19</v>
      </c>
      <c r="E13" s="21">
        <v>300</v>
      </c>
      <c r="F13" s="20">
        <v>1000</v>
      </c>
      <c r="G13" s="19">
        <v>0.3</v>
      </c>
      <c r="H13" s="19">
        <f t="shared" si="0"/>
        <v>90</v>
      </c>
      <c r="I13" s="36">
        <v>0.23</v>
      </c>
      <c r="J13" s="40">
        <f t="shared" si="1"/>
        <v>20.7</v>
      </c>
      <c r="K13" s="5">
        <f t="shared" si="2"/>
        <v>110.7</v>
      </c>
      <c r="L13" s="42">
        <v>220</v>
      </c>
      <c r="M13" s="19">
        <v>3.37</v>
      </c>
      <c r="N13" s="19">
        <f t="shared" si="3"/>
        <v>741.4</v>
      </c>
      <c r="O13" s="36">
        <v>0.23</v>
      </c>
      <c r="P13" s="37">
        <f t="shared" si="4"/>
        <v>170.52199999999999</v>
      </c>
      <c r="Q13" s="19">
        <f t="shared" si="5"/>
        <v>911.92200000000003</v>
      </c>
    </row>
    <row r="14" spans="1:17" s="4" customFormat="1" ht="81">
      <c r="A14" s="21">
        <v>8</v>
      </c>
      <c r="B14" s="11" t="s">
        <v>67</v>
      </c>
      <c r="C14" s="26" t="s">
        <v>29</v>
      </c>
      <c r="D14" s="18" t="s">
        <v>0</v>
      </c>
      <c r="E14" s="21">
        <v>150</v>
      </c>
      <c r="F14" s="20">
        <v>500</v>
      </c>
      <c r="G14" s="19">
        <v>2.1</v>
      </c>
      <c r="H14" s="19">
        <f t="shared" si="0"/>
        <v>315</v>
      </c>
      <c r="I14" s="36">
        <v>0.23</v>
      </c>
      <c r="J14" s="40">
        <f t="shared" si="1"/>
        <v>72.45</v>
      </c>
      <c r="K14" s="5">
        <f t="shared" si="2"/>
        <v>387.45</v>
      </c>
      <c r="L14" s="42">
        <v>120</v>
      </c>
      <c r="M14" s="19">
        <v>5.55</v>
      </c>
      <c r="N14" s="19">
        <f t="shared" si="3"/>
        <v>666</v>
      </c>
      <c r="O14" s="36">
        <v>0.23</v>
      </c>
      <c r="P14" s="37">
        <f t="shared" si="4"/>
        <v>153.18</v>
      </c>
      <c r="Q14" s="19">
        <f t="shared" si="5"/>
        <v>819.18000000000006</v>
      </c>
    </row>
    <row r="15" spans="1:17" s="4" customFormat="1" ht="63">
      <c r="A15" s="21">
        <v>9</v>
      </c>
      <c r="B15" s="6" t="s">
        <v>7</v>
      </c>
      <c r="C15" s="27" t="s">
        <v>30</v>
      </c>
      <c r="D15" s="18" t="s">
        <v>4</v>
      </c>
      <c r="E15" s="21">
        <v>55</v>
      </c>
      <c r="F15" s="20">
        <v>50</v>
      </c>
      <c r="G15" s="19">
        <v>4</v>
      </c>
      <c r="H15" s="19">
        <f t="shared" si="0"/>
        <v>220</v>
      </c>
      <c r="I15" s="36">
        <v>0.23</v>
      </c>
      <c r="J15" s="40">
        <f t="shared" si="1"/>
        <v>50.6</v>
      </c>
      <c r="K15" s="5">
        <f t="shared" si="2"/>
        <v>270.60000000000002</v>
      </c>
      <c r="L15" s="42">
        <v>30</v>
      </c>
      <c r="M15" s="19">
        <v>4.8</v>
      </c>
      <c r="N15" s="19">
        <f t="shared" si="3"/>
        <v>144</v>
      </c>
      <c r="O15" s="36">
        <v>0.23</v>
      </c>
      <c r="P15" s="37">
        <f t="shared" si="4"/>
        <v>33.120000000000005</v>
      </c>
      <c r="Q15" s="19">
        <f t="shared" si="5"/>
        <v>177.12</v>
      </c>
    </row>
    <row r="16" spans="1:17" s="4" customFormat="1" ht="139.5" customHeight="1">
      <c r="A16" s="21">
        <v>10</v>
      </c>
      <c r="B16" s="6" t="s">
        <v>20</v>
      </c>
      <c r="C16" s="27" t="s">
        <v>31</v>
      </c>
      <c r="D16" s="18" t="s">
        <v>0</v>
      </c>
      <c r="E16" s="21"/>
      <c r="F16" s="20">
        <v>3</v>
      </c>
      <c r="G16" s="19">
        <v>259</v>
      </c>
      <c r="H16" s="19">
        <f t="shared" si="0"/>
        <v>0</v>
      </c>
      <c r="I16" s="36">
        <v>0.23</v>
      </c>
      <c r="J16" s="40">
        <f t="shared" si="1"/>
        <v>0</v>
      </c>
      <c r="K16" s="5">
        <f t="shared" si="2"/>
        <v>0</v>
      </c>
      <c r="L16" s="42">
        <v>3</v>
      </c>
      <c r="M16" s="19">
        <v>265</v>
      </c>
      <c r="N16" s="19">
        <f t="shared" si="3"/>
        <v>795</v>
      </c>
      <c r="O16" s="36">
        <v>0.23</v>
      </c>
      <c r="P16" s="37">
        <f t="shared" si="4"/>
        <v>182.85</v>
      </c>
      <c r="Q16" s="19">
        <f t="shared" si="5"/>
        <v>977.85</v>
      </c>
    </row>
    <row r="17" spans="1:17" s="4" customFormat="1" ht="31.5">
      <c r="A17" s="21">
        <v>11</v>
      </c>
      <c r="B17" s="6" t="s">
        <v>9</v>
      </c>
      <c r="C17" s="27" t="s">
        <v>32</v>
      </c>
      <c r="D17" s="18" t="s">
        <v>0</v>
      </c>
      <c r="E17" s="21"/>
      <c r="F17" s="20">
        <v>50</v>
      </c>
      <c r="G17" s="19">
        <v>22</v>
      </c>
      <c r="H17" s="19">
        <f t="shared" si="0"/>
        <v>0</v>
      </c>
      <c r="I17" s="36">
        <v>0.23</v>
      </c>
      <c r="J17" s="40">
        <f t="shared" si="1"/>
        <v>0</v>
      </c>
      <c r="K17" s="5">
        <f t="shared" si="2"/>
        <v>0</v>
      </c>
      <c r="L17" s="42">
        <v>50</v>
      </c>
      <c r="M17" s="19">
        <v>25</v>
      </c>
      <c r="N17" s="19">
        <f t="shared" si="3"/>
        <v>1250</v>
      </c>
      <c r="O17" s="36">
        <v>0.23</v>
      </c>
      <c r="P17" s="37">
        <f t="shared" si="4"/>
        <v>287.5</v>
      </c>
      <c r="Q17" s="19">
        <f t="shared" si="5"/>
        <v>1537.5</v>
      </c>
    </row>
    <row r="18" spans="1:17" s="4" customFormat="1" ht="94.5">
      <c r="A18" s="21">
        <v>12</v>
      </c>
      <c r="B18" s="6" t="s">
        <v>60</v>
      </c>
      <c r="C18" s="27" t="s">
        <v>33</v>
      </c>
      <c r="D18" s="18" t="s">
        <v>0</v>
      </c>
      <c r="E18" s="21">
        <v>45</v>
      </c>
      <c r="F18" s="20">
        <v>50</v>
      </c>
      <c r="G18" s="19">
        <v>37</v>
      </c>
      <c r="H18" s="19">
        <f t="shared" si="0"/>
        <v>1665</v>
      </c>
      <c r="I18" s="36">
        <v>0.23</v>
      </c>
      <c r="J18" s="40">
        <f t="shared" si="1"/>
        <v>382.95</v>
      </c>
      <c r="K18" s="5">
        <f t="shared" si="2"/>
        <v>2047.95</v>
      </c>
      <c r="L18" s="42">
        <v>35</v>
      </c>
      <c r="M18" s="19">
        <v>48.55</v>
      </c>
      <c r="N18" s="19">
        <f t="shared" si="3"/>
        <v>1699.25</v>
      </c>
      <c r="O18" s="36">
        <v>0.23</v>
      </c>
      <c r="P18" s="37">
        <f t="shared" si="4"/>
        <v>390.82750000000004</v>
      </c>
      <c r="Q18" s="19">
        <f t="shared" si="5"/>
        <v>2090.0774999999999</v>
      </c>
    </row>
    <row r="19" spans="1:17" s="4" customFormat="1" ht="47.25">
      <c r="A19" s="21">
        <v>13</v>
      </c>
      <c r="B19" s="6" t="s">
        <v>61</v>
      </c>
      <c r="C19" s="27" t="s">
        <v>34</v>
      </c>
      <c r="D19" s="18" t="s">
        <v>0</v>
      </c>
      <c r="E19" s="21">
        <v>25</v>
      </c>
      <c r="F19" s="20">
        <v>50</v>
      </c>
      <c r="G19" s="19">
        <v>9.9</v>
      </c>
      <c r="H19" s="19">
        <f t="shared" si="0"/>
        <v>247.5</v>
      </c>
      <c r="I19" s="36">
        <v>0.23</v>
      </c>
      <c r="J19" s="40">
        <f t="shared" si="1"/>
        <v>56.925000000000004</v>
      </c>
      <c r="K19" s="5">
        <f t="shared" si="2"/>
        <v>304.42500000000001</v>
      </c>
      <c r="L19" s="42">
        <v>20</v>
      </c>
      <c r="M19" s="19">
        <v>19.760000000000002</v>
      </c>
      <c r="N19" s="19">
        <f t="shared" si="3"/>
        <v>395.20000000000005</v>
      </c>
      <c r="O19" s="36">
        <v>0.23</v>
      </c>
      <c r="P19" s="37">
        <f t="shared" si="4"/>
        <v>90.896000000000015</v>
      </c>
      <c r="Q19" s="19">
        <f t="shared" si="5"/>
        <v>486.09600000000006</v>
      </c>
    </row>
    <row r="20" spans="1:17" s="4" customFormat="1" ht="94.5">
      <c r="A20" s="21">
        <v>14</v>
      </c>
      <c r="B20" s="6" t="s">
        <v>64</v>
      </c>
      <c r="C20" s="27" t="s">
        <v>35</v>
      </c>
      <c r="D20" s="18" t="s">
        <v>0</v>
      </c>
      <c r="E20" s="21">
        <v>637</v>
      </c>
      <c r="F20" s="20">
        <v>1300</v>
      </c>
      <c r="G20" s="19">
        <v>7</v>
      </c>
      <c r="H20" s="19">
        <f t="shared" si="0"/>
        <v>4459</v>
      </c>
      <c r="I20" s="36">
        <v>0.23</v>
      </c>
      <c r="J20" s="41">
        <f t="shared" si="1"/>
        <v>1025.57</v>
      </c>
      <c r="K20" s="41">
        <f t="shared" si="2"/>
        <v>5484.57</v>
      </c>
      <c r="L20" s="42">
        <v>500</v>
      </c>
      <c r="M20" s="19">
        <v>14.63</v>
      </c>
      <c r="N20" s="19">
        <f t="shared" si="3"/>
        <v>7315</v>
      </c>
      <c r="O20" s="36">
        <v>0.23</v>
      </c>
      <c r="P20" s="37">
        <f t="shared" si="4"/>
        <v>1682.45</v>
      </c>
      <c r="Q20" s="19">
        <f t="shared" si="5"/>
        <v>8997.4500000000007</v>
      </c>
    </row>
    <row r="21" spans="1:17" s="4" customFormat="1" ht="62.25" customHeight="1">
      <c r="A21" s="21">
        <v>15</v>
      </c>
      <c r="B21" s="6" t="s">
        <v>65</v>
      </c>
      <c r="C21" s="27" t="s">
        <v>36</v>
      </c>
      <c r="D21" s="18" t="s">
        <v>0</v>
      </c>
      <c r="E21" s="21">
        <v>6</v>
      </c>
      <c r="F21" s="20">
        <v>6</v>
      </c>
      <c r="G21" s="19">
        <v>140</v>
      </c>
      <c r="H21" s="19">
        <f t="shared" si="0"/>
        <v>840</v>
      </c>
      <c r="I21" s="36">
        <v>0.23</v>
      </c>
      <c r="J21" s="40">
        <f t="shared" si="1"/>
        <v>193.20000000000002</v>
      </c>
      <c r="K21" s="5">
        <f t="shared" si="2"/>
        <v>1033.2</v>
      </c>
      <c r="L21" s="42">
        <v>6</v>
      </c>
      <c r="M21" s="19">
        <v>140</v>
      </c>
      <c r="N21" s="19">
        <f t="shared" si="3"/>
        <v>840</v>
      </c>
      <c r="O21" s="36">
        <v>0.23</v>
      </c>
      <c r="P21" s="37">
        <f t="shared" si="4"/>
        <v>193.20000000000002</v>
      </c>
      <c r="Q21" s="19">
        <f t="shared" si="5"/>
        <v>1033.2</v>
      </c>
    </row>
    <row r="22" spans="1:17" s="4" customFormat="1" ht="78.75">
      <c r="A22" s="21">
        <v>16</v>
      </c>
      <c r="B22" s="6" t="s">
        <v>10</v>
      </c>
      <c r="C22" s="27" t="s">
        <v>37</v>
      </c>
      <c r="D22" s="18" t="s">
        <v>0</v>
      </c>
      <c r="E22" s="21">
        <v>4</v>
      </c>
      <c r="F22" s="20">
        <v>20</v>
      </c>
      <c r="G22" s="19">
        <v>42</v>
      </c>
      <c r="H22" s="19">
        <f t="shared" si="0"/>
        <v>168</v>
      </c>
      <c r="I22" s="36">
        <v>0.23</v>
      </c>
      <c r="J22" s="40">
        <f t="shared" si="1"/>
        <v>38.64</v>
      </c>
      <c r="K22" s="5">
        <f t="shared" si="2"/>
        <v>206.64</v>
      </c>
      <c r="L22" s="42">
        <v>6</v>
      </c>
      <c r="M22" s="19">
        <v>59.9</v>
      </c>
      <c r="N22" s="19">
        <f t="shared" si="3"/>
        <v>359.4</v>
      </c>
      <c r="O22" s="36">
        <v>0.23</v>
      </c>
      <c r="P22" s="37">
        <f t="shared" si="4"/>
        <v>82.661999999999992</v>
      </c>
      <c r="Q22" s="19">
        <f t="shared" si="5"/>
        <v>442.06199999999995</v>
      </c>
    </row>
    <row r="23" spans="1:17" s="4" customFormat="1" ht="78.75">
      <c r="A23" s="21">
        <v>17</v>
      </c>
      <c r="B23" s="29" t="s">
        <v>17</v>
      </c>
      <c r="C23" s="30" t="s">
        <v>38</v>
      </c>
      <c r="D23" s="18" t="s">
        <v>0</v>
      </c>
      <c r="E23" s="21">
        <v>0</v>
      </c>
      <c r="F23" s="20">
        <v>50</v>
      </c>
      <c r="G23" s="19">
        <v>110</v>
      </c>
      <c r="H23" s="19">
        <f t="shared" si="0"/>
        <v>0</v>
      </c>
      <c r="I23" s="36">
        <v>0.23</v>
      </c>
      <c r="J23" s="40">
        <f t="shared" si="1"/>
        <v>0</v>
      </c>
      <c r="K23" s="5">
        <f t="shared" si="2"/>
        <v>0</v>
      </c>
      <c r="L23" s="42">
        <v>10</v>
      </c>
      <c r="M23" s="19">
        <v>120</v>
      </c>
      <c r="N23" s="19">
        <f t="shared" si="3"/>
        <v>1200</v>
      </c>
      <c r="O23" s="36">
        <v>0.23</v>
      </c>
      <c r="P23" s="37">
        <f t="shared" si="4"/>
        <v>276</v>
      </c>
      <c r="Q23" s="19">
        <f t="shared" si="5"/>
        <v>1476</v>
      </c>
    </row>
    <row r="24" spans="1:17" s="4" customFormat="1" ht="110.25">
      <c r="A24" s="21">
        <v>18</v>
      </c>
      <c r="B24" s="6" t="s">
        <v>11</v>
      </c>
      <c r="C24" s="27" t="s">
        <v>39</v>
      </c>
      <c r="D24" s="18" t="s">
        <v>0</v>
      </c>
      <c r="E24" s="21">
        <v>0</v>
      </c>
      <c r="F24" s="20">
        <v>20</v>
      </c>
      <c r="G24" s="19">
        <v>42</v>
      </c>
      <c r="H24" s="19">
        <f t="shared" si="0"/>
        <v>0</v>
      </c>
      <c r="I24" s="36">
        <v>0.23</v>
      </c>
      <c r="J24" s="40">
        <f t="shared" si="1"/>
        <v>0</v>
      </c>
      <c r="K24" s="5">
        <f t="shared" si="2"/>
        <v>0</v>
      </c>
      <c r="L24" s="42">
        <v>5</v>
      </c>
      <c r="M24" s="19">
        <v>45</v>
      </c>
      <c r="N24" s="19">
        <f t="shared" si="3"/>
        <v>225</v>
      </c>
      <c r="O24" s="36">
        <v>0.23</v>
      </c>
      <c r="P24" s="37">
        <f t="shared" si="4"/>
        <v>51.75</v>
      </c>
      <c r="Q24" s="19">
        <f t="shared" si="5"/>
        <v>276.75</v>
      </c>
    </row>
    <row r="25" spans="1:17" ht="94.5">
      <c r="A25" s="21">
        <v>19</v>
      </c>
      <c r="B25" s="6" t="s">
        <v>15</v>
      </c>
      <c r="C25" s="27" t="s">
        <v>40</v>
      </c>
      <c r="D25" s="1" t="s">
        <v>0</v>
      </c>
      <c r="E25" s="13">
        <v>1</v>
      </c>
      <c r="F25" s="13">
        <v>10</v>
      </c>
      <c r="G25" s="14">
        <v>5.2</v>
      </c>
      <c r="H25" s="19">
        <f t="shared" si="0"/>
        <v>5.2</v>
      </c>
      <c r="I25" s="36">
        <v>0.23</v>
      </c>
      <c r="J25" s="40">
        <f t="shared" si="1"/>
        <v>1.1960000000000002</v>
      </c>
      <c r="K25" s="5">
        <f t="shared" si="2"/>
        <v>6.3960000000000008</v>
      </c>
      <c r="L25" s="42">
        <v>5</v>
      </c>
      <c r="M25" s="19">
        <v>7</v>
      </c>
      <c r="N25" s="19">
        <f t="shared" si="3"/>
        <v>35</v>
      </c>
      <c r="O25" s="36">
        <v>0.23</v>
      </c>
      <c r="P25" s="37">
        <f t="shared" si="4"/>
        <v>8.0500000000000007</v>
      </c>
      <c r="Q25" s="19">
        <f t="shared" si="5"/>
        <v>43.05</v>
      </c>
    </row>
    <row r="26" spans="1:17" ht="63">
      <c r="A26" s="21">
        <v>20</v>
      </c>
      <c r="B26" s="16" t="s">
        <v>14</v>
      </c>
      <c r="C26" s="28" t="s">
        <v>41</v>
      </c>
      <c r="D26" s="1" t="s">
        <v>0</v>
      </c>
      <c r="E26" s="13">
        <v>1</v>
      </c>
      <c r="F26" s="13">
        <v>10</v>
      </c>
      <c r="G26" s="14">
        <v>3.5</v>
      </c>
      <c r="H26" s="19">
        <f t="shared" si="0"/>
        <v>3.5</v>
      </c>
      <c r="I26" s="36">
        <v>0.23</v>
      </c>
      <c r="J26" s="40">
        <f t="shared" si="1"/>
        <v>0.80500000000000005</v>
      </c>
      <c r="K26" s="5">
        <f t="shared" si="2"/>
        <v>4.3049999999999997</v>
      </c>
      <c r="L26" s="42">
        <v>5</v>
      </c>
      <c r="M26" s="19">
        <v>5</v>
      </c>
      <c r="N26" s="19">
        <f t="shared" si="3"/>
        <v>25</v>
      </c>
      <c r="O26" s="36">
        <v>0.23</v>
      </c>
      <c r="P26" s="37">
        <f t="shared" si="4"/>
        <v>5.75</v>
      </c>
      <c r="Q26" s="19">
        <f t="shared" si="5"/>
        <v>30.75</v>
      </c>
    </row>
    <row r="27" spans="1:17" s="4" customFormat="1" ht="31.5">
      <c r="A27" s="21">
        <v>21</v>
      </c>
      <c r="B27" s="6" t="s">
        <v>21</v>
      </c>
      <c r="C27" s="27" t="s">
        <v>42</v>
      </c>
      <c r="D27" s="1" t="s">
        <v>0</v>
      </c>
      <c r="E27" s="21">
        <v>45</v>
      </c>
      <c r="F27" s="20">
        <v>50</v>
      </c>
      <c r="G27" s="14">
        <v>7.9</v>
      </c>
      <c r="H27" s="19">
        <f t="shared" si="0"/>
        <v>355.5</v>
      </c>
      <c r="I27" s="36">
        <v>0.23</v>
      </c>
      <c r="J27" s="40">
        <f t="shared" si="1"/>
        <v>81.765000000000001</v>
      </c>
      <c r="K27" s="5">
        <f t="shared" si="2"/>
        <v>437.26499999999999</v>
      </c>
      <c r="L27" s="42">
        <v>35</v>
      </c>
      <c r="M27" s="38">
        <v>8.3000000000000007</v>
      </c>
      <c r="N27" s="19">
        <f t="shared" si="3"/>
        <v>290.5</v>
      </c>
      <c r="O27" s="36">
        <v>0.23</v>
      </c>
      <c r="P27" s="37">
        <f t="shared" si="4"/>
        <v>66.814999999999998</v>
      </c>
      <c r="Q27" s="19">
        <f t="shared" si="5"/>
        <v>357.315</v>
      </c>
    </row>
    <row r="28" spans="1:17" s="4" customFormat="1" ht="63">
      <c r="A28" s="21">
        <v>22</v>
      </c>
      <c r="B28" s="17" t="s">
        <v>22</v>
      </c>
      <c r="C28" s="28" t="s">
        <v>43</v>
      </c>
      <c r="D28" s="1" t="s">
        <v>0</v>
      </c>
      <c r="E28" s="21">
        <v>40</v>
      </c>
      <c r="F28" s="20">
        <v>50</v>
      </c>
      <c r="G28" s="14">
        <v>4.9000000000000004</v>
      </c>
      <c r="H28" s="19">
        <f t="shared" si="0"/>
        <v>196</v>
      </c>
      <c r="I28" s="36">
        <v>0.23</v>
      </c>
      <c r="J28" s="40">
        <f t="shared" si="1"/>
        <v>45.080000000000005</v>
      </c>
      <c r="K28" s="5">
        <f t="shared" si="2"/>
        <v>241.08</v>
      </c>
      <c r="L28" s="42">
        <v>30</v>
      </c>
      <c r="M28" s="38">
        <v>5.5</v>
      </c>
      <c r="N28" s="19">
        <f t="shared" si="3"/>
        <v>165</v>
      </c>
      <c r="O28" s="36">
        <v>0.23</v>
      </c>
      <c r="P28" s="37">
        <f t="shared" si="4"/>
        <v>37.950000000000003</v>
      </c>
      <c r="Q28" s="19">
        <f t="shared" si="5"/>
        <v>202.95</v>
      </c>
    </row>
    <row r="29" spans="1:17" s="4" customFormat="1" ht="63">
      <c r="A29" s="21">
        <v>23</v>
      </c>
      <c r="B29" s="17" t="s">
        <v>16</v>
      </c>
      <c r="C29" s="28" t="s">
        <v>44</v>
      </c>
      <c r="D29" s="18" t="s">
        <v>0</v>
      </c>
      <c r="E29" s="21">
        <v>0</v>
      </c>
      <c r="F29" s="20">
        <v>15</v>
      </c>
      <c r="G29" s="22">
        <v>80</v>
      </c>
      <c r="H29" s="19">
        <f t="shared" si="0"/>
        <v>0</v>
      </c>
      <c r="I29" s="36">
        <v>0.23</v>
      </c>
      <c r="J29" s="40">
        <f t="shared" si="1"/>
        <v>0</v>
      </c>
      <c r="K29" s="5">
        <f t="shared" si="2"/>
        <v>0</v>
      </c>
      <c r="L29" s="42">
        <v>10</v>
      </c>
      <c r="M29" s="19">
        <f>109/1.23</f>
        <v>88.617886178861795</v>
      </c>
      <c r="N29" s="19">
        <f t="shared" si="3"/>
        <v>886.17886178861795</v>
      </c>
      <c r="O29" s="36">
        <v>0.23</v>
      </c>
      <c r="P29" s="37">
        <f t="shared" si="4"/>
        <v>203.82113821138213</v>
      </c>
      <c r="Q29" s="19">
        <f t="shared" si="5"/>
        <v>1090</v>
      </c>
    </row>
    <row r="30" spans="1:17" s="4" customFormat="1" ht="63">
      <c r="A30" s="21">
        <v>24</v>
      </c>
      <c r="B30" s="6" t="s">
        <v>18</v>
      </c>
      <c r="C30" s="27" t="s">
        <v>45</v>
      </c>
      <c r="D30" s="18" t="s">
        <v>0</v>
      </c>
      <c r="E30" s="21">
        <v>13</v>
      </c>
      <c r="F30" s="21">
        <v>30</v>
      </c>
      <c r="G30" s="22">
        <v>7</v>
      </c>
      <c r="H30" s="19">
        <f t="shared" si="0"/>
        <v>91</v>
      </c>
      <c r="I30" s="36">
        <v>0.23</v>
      </c>
      <c r="J30" s="40">
        <f t="shared" si="1"/>
        <v>20.93</v>
      </c>
      <c r="K30" s="5">
        <f t="shared" si="2"/>
        <v>111.93</v>
      </c>
      <c r="L30" s="42">
        <v>10</v>
      </c>
      <c r="M30" s="19">
        <f>9.31/1.23</f>
        <v>7.5691056910569108</v>
      </c>
      <c r="N30" s="19">
        <f t="shared" si="3"/>
        <v>75.691056910569102</v>
      </c>
      <c r="O30" s="36">
        <v>0.23</v>
      </c>
      <c r="P30" s="37">
        <f t="shared" si="4"/>
        <v>17.408943089430895</v>
      </c>
      <c r="Q30" s="19">
        <f t="shared" si="5"/>
        <v>93.1</v>
      </c>
    </row>
    <row r="31" spans="1:17" s="48" customFormat="1" ht="19.5" customHeight="1">
      <c r="A31" s="72" t="s">
        <v>12</v>
      </c>
      <c r="B31" s="72"/>
      <c r="C31" s="72"/>
      <c r="D31" s="72"/>
      <c r="E31" s="72"/>
      <c r="F31" s="72"/>
      <c r="G31" s="72"/>
      <c r="H31" s="39">
        <f>SUM(H7:H30)</f>
        <v>10779.400000000001</v>
      </c>
      <c r="I31" s="72" t="s">
        <v>12</v>
      </c>
      <c r="J31" s="72"/>
      <c r="K31" s="39">
        <f>SUM(K7:K30)</f>
        <v>13258.662</v>
      </c>
      <c r="L31" s="72" t="s">
        <v>12</v>
      </c>
      <c r="M31" s="72"/>
      <c r="N31" s="39">
        <f>SUM(N7:N30)</f>
        <v>19786.719918699189</v>
      </c>
      <c r="O31" s="72" t="s">
        <v>12</v>
      </c>
      <c r="P31" s="72"/>
      <c r="Q31" s="39">
        <f>SUM(Q7:Q30)</f>
        <v>24337.665499999999</v>
      </c>
    </row>
    <row r="32" spans="1:17">
      <c r="M32" s="44"/>
      <c r="N32" s="44"/>
      <c r="O32" s="45"/>
      <c r="P32" s="46"/>
      <c r="Q32" s="44"/>
    </row>
    <row r="33" spans="2:17">
      <c r="M33" s="44"/>
      <c r="N33" s="44"/>
      <c r="O33" s="45"/>
      <c r="P33" s="46"/>
      <c r="Q33" s="44"/>
    </row>
    <row r="34" spans="2:17">
      <c r="M34" s="44"/>
      <c r="N34" s="44"/>
      <c r="O34" s="45"/>
      <c r="P34" s="46"/>
      <c r="Q34" s="44"/>
    </row>
    <row r="35" spans="2:17" ht="19.5">
      <c r="B35" s="15"/>
      <c r="C35" s="15"/>
      <c r="M35" s="44"/>
      <c r="N35" s="44"/>
      <c r="O35" s="45"/>
      <c r="P35" s="46"/>
      <c r="Q35" s="44"/>
    </row>
    <row r="36" spans="2:17">
      <c r="G36" s="9"/>
      <c r="M36" s="44"/>
      <c r="N36" s="44"/>
      <c r="O36" s="45"/>
      <c r="P36" s="46"/>
      <c r="Q36" s="44"/>
    </row>
    <row r="37" spans="2:17">
      <c r="M37" s="44"/>
      <c r="N37" s="44"/>
      <c r="O37" s="45"/>
      <c r="P37" s="46"/>
      <c r="Q37" s="44"/>
    </row>
    <row r="38" spans="2:17">
      <c r="M38" s="32"/>
      <c r="N38" s="44"/>
      <c r="O38" s="45"/>
      <c r="P38" s="32"/>
      <c r="Q38" s="44"/>
    </row>
    <row r="39" spans="2:17">
      <c r="M39"/>
      <c r="N39" s="47"/>
      <c r="O39" s="47"/>
      <c r="P39" s="47"/>
      <c r="Q39" s="47"/>
    </row>
    <row r="41" spans="2:17">
      <c r="K41" s="43"/>
    </row>
    <row r="59" spans="15:17">
      <c r="O59" s="32"/>
      <c r="P59" s="32"/>
      <c r="Q59" s="32"/>
    </row>
    <row r="60" spans="15:17">
      <c r="O60" s="32"/>
      <c r="P60" s="32"/>
      <c r="Q60" s="32"/>
    </row>
  </sheetData>
  <mergeCells count="21">
    <mergeCell ref="A1:L1"/>
    <mergeCell ref="L5:L6"/>
    <mergeCell ref="A31:G31"/>
    <mergeCell ref="A2:L2"/>
    <mergeCell ref="F5:F6"/>
    <mergeCell ref="G5:G6"/>
    <mergeCell ref="H5:H6"/>
    <mergeCell ref="I5:J5"/>
    <mergeCell ref="K5:K6"/>
    <mergeCell ref="A5:A6"/>
    <mergeCell ref="B5:B6"/>
    <mergeCell ref="C5:C6"/>
    <mergeCell ref="D5:D6"/>
    <mergeCell ref="E5:E6"/>
    <mergeCell ref="I31:J31"/>
    <mergeCell ref="L31:M31"/>
    <mergeCell ref="O31:P31"/>
    <mergeCell ref="M5:M6"/>
    <mergeCell ref="N5:N6"/>
    <mergeCell ref="O5:P5"/>
    <mergeCell ref="Q5:Q6"/>
  </mergeCells>
  <pageMargins left="0.25" right="0.25"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32E9-048B-4FBD-9906-A6CAE92230F8}">
  <sheetPr>
    <tabColor theme="4" tint="0.39997558519241921"/>
    <pageSetUpPr fitToPage="1"/>
  </sheetPr>
  <dimension ref="A1:K146"/>
  <sheetViews>
    <sheetView tabSelected="1" topLeftCell="A125" zoomScale="80" zoomScaleNormal="80" zoomScaleSheetLayoutView="90" workbookViewId="0">
      <selection activeCell="A136" sqref="A136"/>
    </sheetView>
  </sheetViews>
  <sheetFormatPr defaultRowHeight="15.75"/>
  <cols>
    <col min="1" max="1" width="6.85546875" style="32" customWidth="1"/>
    <col min="2" max="2" width="87" style="31" customWidth="1"/>
    <col min="3" max="3" width="11.28515625" style="32" customWidth="1"/>
    <col min="4" max="4" width="33.140625" style="50" customWidth="1"/>
    <col min="5" max="5" width="13.5703125" style="50" customWidth="1"/>
    <col min="6" max="6" width="12.42578125" style="50" customWidth="1"/>
    <col min="7" max="7" width="12.28515625" style="50" bestFit="1" customWidth="1"/>
    <col min="8" max="8" width="12" style="50" customWidth="1"/>
    <col min="9" max="9" width="12.7109375" style="50" customWidth="1"/>
    <col min="10" max="10" width="15" style="4" customWidth="1"/>
    <col min="11" max="11" width="38.42578125" style="4" customWidth="1"/>
    <col min="12" max="16384" width="9.140625" style="4"/>
  </cols>
  <sheetData>
    <row r="1" spans="1:11" ht="36.75" customHeight="1">
      <c r="A1" s="93" t="s">
        <v>202</v>
      </c>
      <c r="B1" s="75"/>
      <c r="C1" s="75"/>
      <c r="D1" s="75"/>
      <c r="E1" s="75"/>
      <c r="F1" s="75"/>
      <c r="G1" s="75"/>
      <c r="H1" s="75"/>
      <c r="I1" s="75"/>
    </row>
    <row r="2" spans="1:11" ht="39.950000000000003" customHeight="1">
      <c r="A2" s="78"/>
      <c r="B2" s="78"/>
      <c r="C2" s="78"/>
      <c r="D2" s="78"/>
      <c r="E2" s="78"/>
      <c r="F2" s="78"/>
      <c r="G2" s="78"/>
      <c r="H2" s="78"/>
      <c r="I2" s="78"/>
    </row>
    <row r="3" spans="1:11" ht="39.950000000000003" customHeight="1">
      <c r="A3" s="78" t="s">
        <v>201</v>
      </c>
      <c r="B3" s="78"/>
      <c r="C3" s="78"/>
      <c r="D3" s="78"/>
      <c r="E3" s="78"/>
      <c r="F3" s="78"/>
      <c r="G3" s="78"/>
      <c r="H3" s="78"/>
      <c r="I3" s="78"/>
    </row>
    <row r="5" spans="1:11" ht="78.75" customHeight="1">
      <c r="A5" s="94" t="s">
        <v>13</v>
      </c>
      <c r="B5" s="95" t="s">
        <v>1</v>
      </c>
      <c r="C5" s="84" t="s">
        <v>2</v>
      </c>
      <c r="D5" s="92" t="s">
        <v>200</v>
      </c>
      <c r="E5" s="73" t="s">
        <v>49</v>
      </c>
      <c r="F5" s="73" t="s">
        <v>62</v>
      </c>
      <c r="G5" s="74" t="s">
        <v>51</v>
      </c>
      <c r="H5" s="74"/>
      <c r="I5" s="73" t="s">
        <v>63</v>
      </c>
      <c r="J5" s="73" t="s">
        <v>206</v>
      </c>
      <c r="K5" s="73" t="s">
        <v>205</v>
      </c>
    </row>
    <row r="6" spans="1:11">
      <c r="A6" s="94"/>
      <c r="B6" s="95"/>
      <c r="C6" s="84"/>
      <c r="D6" s="92"/>
      <c r="E6" s="73"/>
      <c r="F6" s="73"/>
      <c r="G6" s="35" t="s">
        <v>54</v>
      </c>
      <c r="H6" s="35" t="s">
        <v>55</v>
      </c>
      <c r="I6" s="73"/>
      <c r="J6" s="73"/>
      <c r="K6" s="73"/>
    </row>
    <row r="7" spans="1:11" ht="50.1" customHeight="1">
      <c r="A7" s="21">
        <v>1</v>
      </c>
      <c r="B7" s="52" t="s">
        <v>178</v>
      </c>
      <c r="C7" s="20" t="s">
        <v>87</v>
      </c>
      <c r="D7" s="42">
        <v>10</v>
      </c>
      <c r="E7" s="58"/>
      <c r="F7" s="60"/>
      <c r="G7" s="36"/>
      <c r="H7" s="60"/>
      <c r="I7" s="60"/>
      <c r="J7" s="63"/>
      <c r="K7" s="63"/>
    </row>
    <row r="8" spans="1:11" ht="50.1" customHeight="1">
      <c r="A8" s="21">
        <v>2</v>
      </c>
      <c r="B8" s="52" t="s">
        <v>179</v>
      </c>
      <c r="C8" s="20" t="s">
        <v>87</v>
      </c>
      <c r="D8" s="42">
        <v>5</v>
      </c>
      <c r="E8" s="58"/>
      <c r="F8" s="60"/>
      <c r="G8" s="36"/>
      <c r="H8" s="60"/>
      <c r="I8" s="60"/>
      <c r="J8" s="63"/>
      <c r="K8" s="63"/>
    </row>
    <row r="9" spans="1:11" ht="79.5" customHeight="1">
      <c r="A9" s="21">
        <v>3</v>
      </c>
      <c r="B9" s="52" t="s">
        <v>123</v>
      </c>
      <c r="C9" s="49" t="s">
        <v>87</v>
      </c>
      <c r="D9" s="42">
        <v>70</v>
      </c>
      <c r="E9" s="58"/>
      <c r="F9" s="60"/>
      <c r="G9" s="36"/>
      <c r="H9" s="60"/>
      <c r="I9" s="60"/>
      <c r="J9" s="64"/>
      <c r="K9" s="63"/>
    </row>
    <row r="10" spans="1:11" ht="50.1" customHeight="1">
      <c r="A10" s="21">
        <v>4</v>
      </c>
      <c r="B10" s="52" t="s">
        <v>124</v>
      </c>
      <c r="C10" s="49" t="s">
        <v>87</v>
      </c>
      <c r="D10" s="42">
        <v>8</v>
      </c>
      <c r="E10" s="58"/>
      <c r="F10" s="60"/>
      <c r="G10" s="36"/>
      <c r="H10" s="60"/>
      <c r="I10" s="60"/>
      <c r="J10" s="63"/>
      <c r="K10" s="63"/>
    </row>
    <row r="11" spans="1:11" ht="60.75" customHeight="1">
      <c r="A11" s="21">
        <v>5</v>
      </c>
      <c r="B11" s="52" t="s">
        <v>125</v>
      </c>
      <c r="C11" s="49" t="s">
        <v>87</v>
      </c>
      <c r="D11" s="42">
        <v>200</v>
      </c>
      <c r="E11" s="58"/>
      <c r="F11" s="60"/>
      <c r="G11" s="36"/>
      <c r="H11" s="60"/>
      <c r="I11" s="60"/>
      <c r="J11" s="63"/>
      <c r="K11" s="63"/>
    </row>
    <row r="12" spans="1:11" ht="50.1" customHeight="1">
      <c r="A12" s="21">
        <v>6</v>
      </c>
      <c r="B12" s="52" t="s">
        <v>126</v>
      </c>
      <c r="C12" s="49" t="s">
        <v>87</v>
      </c>
      <c r="D12" s="42">
        <v>30</v>
      </c>
      <c r="E12" s="58"/>
      <c r="F12" s="60"/>
      <c r="G12" s="36"/>
      <c r="H12" s="60"/>
      <c r="I12" s="60"/>
      <c r="J12" s="63"/>
      <c r="K12" s="63"/>
    </row>
    <row r="13" spans="1:11" ht="50.1" customHeight="1">
      <c r="A13" s="21">
        <v>7</v>
      </c>
      <c r="B13" s="52" t="s">
        <v>127</v>
      </c>
      <c r="C13" s="49" t="s">
        <v>87</v>
      </c>
      <c r="D13" s="42">
        <v>200</v>
      </c>
      <c r="E13" s="58"/>
      <c r="F13" s="60"/>
      <c r="G13" s="36"/>
      <c r="H13" s="60"/>
      <c r="I13" s="60"/>
      <c r="J13" s="63"/>
      <c r="K13" s="63"/>
    </row>
    <row r="14" spans="1:11" ht="60.75" customHeight="1">
      <c r="A14" s="21">
        <v>8</v>
      </c>
      <c r="B14" s="52" t="s">
        <v>128</v>
      </c>
      <c r="C14" s="49" t="s">
        <v>87</v>
      </c>
      <c r="D14" s="42">
        <v>8</v>
      </c>
      <c r="E14" s="58"/>
      <c r="F14" s="60"/>
      <c r="G14" s="36"/>
      <c r="H14" s="60"/>
      <c r="I14" s="60"/>
      <c r="J14" s="63"/>
      <c r="K14" s="63"/>
    </row>
    <row r="15" spans="1:11" ht="60.75" customHeight="1">
      <c r="A15" s="21">
        <v>9</v>
      </c>
      <c r="B15" s="52" t="s">
        <v>129</v>
      </c>
      <c r="C15" s="49" t="s">
        <v>87</v>
      </c>
      <c r="D15" s="42">
        <v>3</v>
      </c>
      <c r="E15" s="60"/>
      <c r="F15" s="60"/>
      <c r="G15" s="36"/>
      <c r="H15" s="60"/>
      <c r="I15" s="60"/>
      <c r="J15" s="63"/>
      <c r="K15" s="63"/>
    </row>
    <row r="16" spans="1:11" ht="75" customHeight="1">
      <c r="A16" s="21">
        <v>10</v>
      </c>
      <c r="B16" s="52" t="s">
        <v>105</v>
      </c>
      <c r="C16" s="49" t="s">
        <v>88</v>
      </c>
      <c r="D16" s="42">
        <v>2</v>
      </c>
      <c r="E16" s="60"/>
      <c r="F16" s="60"/>
      <c r="G16" s="36"/>
      <c r="H16" s="60"/>
      <c r="I16" s="60"/>
      <c r="J16" s="63"/>
      <c r="K16" s="63"/>
    </row>
    <row r="17" spans="1:11" ht="75" customHeight="1">
      <c r="A17" s="21">
        <v>11</v>
      </c>
      <c r="B17" s="52" t="s">
        <v>106</v>
      </c>
      <c r="C17" s="49" t="s">
        <v>88</v>
      </c>
      <c r="D17" s="42">
        <v>2</v>
      </c>
      <c r="E17" s="60"/>
      <c r="F17" s="60"/>
      <c r="G17" s="36"/>
      <c r="H17" s="60"/>
      <c r="I17" s="60"/>
      <c r="J17" s="63"/>
      <c r="K17" s="63"/>
    </row>
    <row r="18" spans="1:11" ht="75" customHeight="1">
      <c r="A18" s="21">
        <v>12</v>
      </c>
      <c r="B18" s="52" t="s">
        <v>104</v>
      </c>
      <c r="C18" s="49" t="s">
        <v>88</v>
      </c>
      <c r="D18" s="42">
        <v>8</v>
      </c>
      <c r="E18" s="60"/>
      <c r="F18" s="60"/>
      <c r="G18" s="36"/>
      <c r="H18" s="60"/>
      <c r="I18" s="60"/>
      <c r="J18" s="63"/>
      <c r="K18" s="63"/>
    </row>
    <row r="19" spans="1:11" ht="75" customHeight="1">
      <c r="A19" s="21">
        <v>13</v>
      </c>
      <c r="B19" s="52" t="s">
        <v>130</v>
      </c>
      <c r="C19" s="49" t="s">
        <v>101</v>
      </c>
      <c r="D19" s="42">
        <v>15</v>
      </c>
      <c r="E19" s="60"/>
      <c r="F19" s="60"/>
      <c r="G19" s="36"/>
      <c r="H19" s="60"/>
      <c r="I19" s="60"/>
      <c r="J19" s="63"/>
      <c r="K19" s="63"/>
    </row>
    <row r="20" spans="1:11" ht="75" customHeight="1">
      <c r="A20" s="21">
        <v>14</v>
      </c>
      <c r="B20" s="52" t="s">
        <v>131</v>
      </c>
      <c r="C20" s="49" t="s">
        <v>101</v>
      </c>
      <c r="D20" s="42">
        <v>15</v>
      </c>
      <c r="E20" s="60"/>
      <c r="F20" s="60"/>
      <c r="G20" s="36"/>
      <c r="H20" s="60"/>
      <c r="I20" s="60"/>
      <c r="J20" s="63"/>
      <c r="K20" s="63"/>
    </row>
    <row r="21" spans="1:11" ht="78.75" customHeight="1">
      <c r="A21" s="21">
        <v>15</v>
      </c>
      <c r="B21" s="52" t="s">
        <v>103</v>
      </c>
      <c r="C21" s="49" t="s">
        <v>88</v>
      </c>
      <c r="D21" s="42">
        <v>2</v>
      </c>
      <c r="E21" s="60"/>
      <c r="F21" s="60"/>
      <c r="G21" s="36"/>
      <c r="H21" s="60"/>
      <c r="I21" s="60"/>
      <c r="J21" s="63"/>
      <c r="K21" s="63"/>
    </row>
    <row r="22" spans="1:11" ht="76.5" customHeight="1">
      <c r="A22" s="21">
        <v>16</v>
      </c>
      <c r="B22" s="52" t="s">
        <v>132</v>
      </c>
      <c r="C22" s="49" t="s">
        <v>88</v>
      </c>
      <c r="D22" s="42">
        <v>7</v>
      </c>
      <c r="E22" s="58"/>
      <c r="F22" s="60"/>
      <c r="G22" s="36"/>
      <c r="H22" s="60"/>
      <c r="I22" s="60"/>
      <c r="J22" s="63"/>
      <c r="K22" s="63"/>
    </row>
    <row r="23" spans="1:11" ht="79.5" customHeight="1">
      <c r="A23" s="21">
        <v>17</v>
      </c>
      <c r="B23" s="52" t="s">
        <v>133</v>
      </c>
      <c r="C23" s="49" t="s">
        <v>88</v>
      </c>
      <c r="D23" s="42">
        <v>2</v>
      </c>
      <c r="E23" s="58"/>
      <c r="F23" s="60"/>
      <c r="G23" s="36"/>
      <c r="H23" s="60"/>
      <c r="I23" s="60"/>
      <c r="J23" s="63"/>
      <c r="K23" s="63"/>
    </row>
    <row r="24" spans="1:11" ht="140.25" customHeight="1">
      <c r="A24" s="21">
        <v>18</v>
      </c>
      <c r="B24" s="53" t="s">
        <v>203</v>
      </c>
      <c r="C24" s="49" t="s">
        <v>87</v>
      </c>
      <c r="D24" s="42">
        <v>30</v>
      </c>
      <c r="E24" s="58"/>
      <c r="F24" s="60"/>
      <c r="G24" s="36"/>
      <c r="H24" s="60"/>
      <c r="I24" s="60"/>
      <c r="J24" s="63"/>
      <c r="K24" s="63"/>
    </row>
    <row r="25" spans="1:11" ht="135.75" customHeight="1">
      <c r="A25" s="21">
        <v>19</v>
      </c>
      <c r="B25" s="53" t="s">
        <v>204</v>
      </c>
      <c r="C25" s="49" t="s">
        <v>87</v>
      </c>
      <c r="D25" s="42">
        <v>100</v>
      </c>
      <c r="E25" s="58"/>
      <c r="F25" s="60"/>
      <c r="G25" s="36"/>
      <c r="H25" s="60"/>
      <c r="I25" s="60"/>
      <c r="J25" s="63"/>
      <c r="K25" s="63"/>
    </row>
    <row r="26" spans="1:11" s="32" customFormat="1" ht="50.1" customHeight="1">
      <c r="A26" s="21">
        <v>20</v>
      </c>
      <c r="B26" s="52" t="s">
        <v>107</v>
      </c>
      <c r="C26" s="49" t="s">
        <v>87</v>
      </c>
      <c r="D26" s="42">
        <v>60</v>
      </c>
      <c r="E26" s="58"/>
      <c r="F26" s="60"/>
      <c r="G26" s="36"/>
      <c r="H26" s="60"/>
      <c r="I26" s="60"/>
      <c r="J26" s="21"/>
      <c r="K26" s="21"/>
    </row>
    <row r="27" spans="1:11" s="32" customFormat="1" ht="50.1" hidden="1" customHeight="1">
      <c r="A27" s="21">
        <v>21</v>
      </c>
      <c r="B27" s="54" t="s">
        <v>89</v>
      </c>
      <c r="C27" s="20" t="s">
        <v>88</v>
      </c>
      <c r="D27" s="42"/>
      <c r="E27" s="58"/>
      <c r="F27" s="60"/>
      <c r="G27" s="36"/>
      <c r="H27" s="60"/>
      <c r="I27" s="60"/>
      <c r="J27" s="21"/>
      <c r="K27" s="21"/>
    </row>
    <row r="28" spans="1:11" s="32" customFormat="1" ht="50.1" hidden="1" customHeight="1">
      <c r="A28" s="21">
        <v>22</v>
      </c>
      <c r="B28" s="52" t="s">
        <v>68</v>
      </c>
      <c r="C28" s="20" t="s">
        <v>88</v>
      </c>
      <c r="D28" s="42"/>
      <c r="E28" s="58"/>
      <c r="F28" s="60"/>
      <c r="G28" s="36"/>
      <c r="H28" s="60"/>
      <c r="I28" s="60"/>
      <c r="J28" s="21"/>
      <c r="K28" s="21"/>
    </row>
    <row r="29" spans="1:11" s="32" customFormat="1" ht="50.1" hidden="1" customHeight="1">
      <c r="A29" s="21">
        <v>23</v>
      </c>
      <c r="B29" s="52" t="s">
        <v>69</v>
      </c>
      <c r="C29" s="20" t="s">
        <v>88</v>
      </c>
      <c r="D29" s="42"/>
      <c r="E29" s="58"/>
      <c r="F29" s="60"/>
      <c r="G29" s="36"/>
      <c r="H29" s="60"/>
      <c r="I29" s="60"/>
      <c r="J29" s="21"/>
      <c r="K29" s="21"/>
    </row>
    <row r="30" spans="1:11" s="32" customFormat="1" ht="50.1" hidden="1" customHeight="1">
      <c r="A30" s="21">
        <v>24</v>
      </c>
      <c r="B30" s="52" t="s">
        <v>70</v>
      </c>
      <c r="C30" s="20" t="s">
        <v>88</v>
      </c>
      <c r="D30" s="42"/>
      <c r="E30" s="58"/>
      <c r="F30" s="60"/>
      <c r="G30" s="36"/>
      <c r="H30" s="60"/>
      <c r="I30" s="60"/>
      <c r="J30" s="21"/>
      <c r="K30" s="21"/>
    </row>
    <row r="31" spans="1:11" ht="72" customHeight="1">
      <c r="A31" s="21">
        <v>21</v>
      </c>
      <c r="B31" s="52" t="s">
        <v>112</v>
      </c>
      <c r="C31" s="49" t="s">
        <v>88</v>
      </c>
      <c r="D31" s="42">
        <v>20</v>
      </c>
      <c r="E31" s="58"/>
      <c r="F31" s="60"/>
      <c r="G31" s="36"/>
      <c r="H31" s="60"/>
      <c r="I31" s="60"/>
      <c r="J31" s="63"/>
      <c r="K31" s="63"/>
    </row>
    <row r="32" spans="1:11" ht="72.75" customHeight="1">
      <c r="A32" s="21">
        <v>22</v>
      </c>
      <c r="B32" s="52" t="s">
        <v>172</v>
      </c>
      <c r="C32" s="49" t="s">
        <v>88</v>
      </c>
      <c r="D32" s="42">
        <v>1</v>
      </c>
      <c r="E32" s="58"/>
      <c r="F32" s="60"/>
      <c r="G32" s="36"/>
      <c r="H32" s="60"/>
      <c r="I32" s="60"/>
      <c r="J32" s="63"/>
      <c r="K32" s="63"/>
    </row>
    <row r="33" spans="1:11" ht="85.5" customHeight="1">
      <c r="A33" s="21">
        <v>23</v>
      </c>
      <c r="B33" s="52" t="s">
        <v>134</v>
      </c>
      <c r="C33" s="49" t="s">
        <v>87</v>
      </c>
      <c r="D33" s="42">
        <v>200</v>
      </c>
      <c r="E33" s="58"/>
      <c r="F33" s="60"/>
      <c r="G33" s="36"/>
      <c r="H33" s="60"/>
      <c r="I33" s="60"/>
      <c r="J33" s="63"/>
      <c r="K33" s="63"/>
    </row>
    <row r="34" spans="1:11" ht="50.1" customHeight="1">
      <c r="A34" s="21">
        <v>24</v>
      </c>
      <c r="B34" s="52" t="s">
        <v>135</v>
      </c>
      <c r="C34" s="49" t="s">
        <v>87</v>
      </c>
      <c r="D34" s="42">
        <v>200</v>
      </c>
      <c r="E34" s="58"/>
      <c r="F34" s="60"/>
      <c r="G34" s="36"/>
      <c r="H34" s="60"/>
      <c r="I34" s="60"/>
      <c r="J34" s="63"/>
      <c r="K34" s="63"/>
    </row>
    <row r="35" spans="1:11" ht="103.5" customHeight="1">
      <c r="A35" s="21">
        <v>25</v>
      </c>
      <c r="B35" s="52" t="s">
        <v>207</v>
      </c>
      <c r="C35" s="49" t="s">
        <v>87</v>
      </c>
      <c r="D35" s="42">
        <v>4</v>
      </c>
      <c r="E35" s="58"/>
      <c r="F35" s="60"/>
      <c r="G35" s="36"/>
      <c r="H35" s="60"/>
      <c r="I35" s="60"/>
      <c r="J35" s="63"/>
      <c r="K35" s="63"/>
    </row>
    <row r="36" spans="1:11" ht="50.1" hidden="1" customHeight="1">
      <c r="A36" s="21">
        <v>30</v>
      </c>
      <c r="B36" s="52" t="s">
        <v>71</v>
      </c>
      <c r="C36" s="49" t="s">
        <v>88</v>
      </c>
      <c r="D36" s="42"/>
      <c r="E36" s="58"/>
      <c r="F36" s="60"/>
      <c r="G36" s="36"/>
      <c r="H36" s="60"/>
      <c r="I36" s="60"/>
      <c r="J36" s="63"/>
      <c r="K36" s="63"/>
    </row>
    <row r="37" spans="1:11" ht="50.1" customHeight="1">
      <c r="A37" s="21">
        <v>26</v>
      </c>
      <c r="B37" s="52" t="s">
        <v>72</v>
      </c>
      <c r="C37" s="49" t="s">
        <v>88</v>
      </c>
      <c r="D37" s="42">
        <v>1</v>
      </c>
      <c r="E37" s="58"/>
      <c r="F37" s="60"/>
      <c r="G37" s="36"/>
      <c r="H37" s="60"/>
      <c r="I37" s="60"/>
      <c r="J37" s="63"/>
      <c r="K37" s="63"/>
    </row>
    <row r="38" spans="1:11" ht="68.25" customHeight="1">
      <c r="A38" s="21">
        <v>27</v>
      </c>
      <c r="B38" s="52" t="s">
        <v>108</v>
      </c>
      <c r="C38" s="49" t="s">
        <v>87</v>
      </c>
      <c r="D38" s="42">
        <v>110</v>
      </c>
      <c r="E38" s="58"/>
      <c r="F38" s="60"/>
      <c r="G38" s="36"/>
      <c r="H38" s="60"/>
      <c r="I38" s="60"/>
      <c r="J38" s="63"/>
      <c r="K38" s="63"/>
    </row>
    <row r="39" spans="1:11" ht="50.1" customHeight="1">
      <c r="A39" s="21">
        <v>28</v>
      </c>
      <c r="B39" s="52" t="s">
        <v>109</v>
      </c>
      <c r="C39" s="49" t="s">
        <v>88</v>
      </c>
      <c r="D39" s="42">
        <v>10</v>
      </c>
      <c r="E39" s="58"/>
      <c r="F39" s="60"/>
      <c r="G39" s="36"/>
      <c r="H39" s="60"/>
      <c r="I39" s="60"/>
      <c r="J39" s="63"/>
      <c r="K39" s="63"/>
    </row>
    <row r="40" spans="1:11" ht="50.1" customHeight="1">
      <c r="A40" s="21">
        <v>29</v>
      </c>
      <c r="B40" s="52" t="s">
        <v>110</v>
      </c>
      <c r="C40" s="49" t="s">
        <v>88</v>
      </c>
      <c r="D40" s="42">
        <v>10</v>
      </c>
      <c r="E40" s="58"/>
      <c r="F40" s="60"/>
      <c r="G40" s="36"/>
      <c r="H40" s="60"/>
      <c r="I40" s="60"/>
      <c r="J40" s="63"/>
      <c r="K40" s="63"/>
    </row>
    <row r="41" spans="1:11" ht="50.1" customHeight="1">
      <c r="A41" s="21">
        <v>30</v>
      </c>
      <c r="B41" s="52" t="s">
        <v>111</v>
      </c>
      <c r="C41" s="49" t="s">
        <v>88</v>
      </c>
      <c r="D41" s="42">
        <v>10</v>
      </c>
      <c r="E41" s="58"/>
      <c r="F41" s="60"/>
      <c r="G41" s="36"/>
      <c r="H41" s="60"/>
      <c r="I41" s="60"/>
      <c r="J41" s="63"/>
      <c r="K41" s="63"/>
    </row>
    <row r="42" spans="1:11" ht="50.1" customHeight="1">
      <c r="A42" s="21">
        <v>31</v>
      </c>
      <c r="B42" s="52" t="s">
        <v>113</v>
      </c>
      <c r="C42" s="49" t="s">
        <v>88</v>
      </c>
      <c r="D42" s="42">
        <v>50</v>
      </c>
      <c r="E42" s="58"/>
      <c r="F42" s="60"/>
      <c r="G42" s="36"/>
      <c r="H42" s="60"/>
      <c r="I42" s="60"/>
      <c r="J42" s="63"/>
      <c r="K42" s="63"/>
    </row>
    <row r="43" spans="1:11" ht="50.1" customHeight="1">
      <c r="A43" s="21">
        <v>32</v>
      </c>
      <c r="B43" s="52" t="s">
        <v>114</v>
      </c>
      <c r="C43" s="49" t="s">
        <v>88</v>
      </c>
      <c r="D43" s="42">
        <v>2</v>
      </c>
      <c r="E43" s="60"/>
      <c r="F43" s="60"/>
      <c r="G43" s="36"/>
      <c r="H43" s="60"/>
      <c r="I43" s="60"/>
      <c r="J43" s="63"/>
      <c r="K43" s="63"/>
    </row>
    <row r="44" spans="1:11" ht="50.1" customHeight="1">
      <c r="A44" s="21">
        <v>33</v>
      </c>
      <c r="B44" s="52" t="s">
        <v>115</v>
      </c>
      <c r="C44" s="49" t="s">
        <v>88</v>
      </c>
      <c r="D44" s="42">
        <v>1</v>
      </c>
      <c r="E44" s="58"/>
      <c r="F44" s="60"/>
      <c r="G44" s="36"/>
      <c r="H44" s="60"/>
      <c r="I44" s="60"/>
      <c r="J44" s="63"/>
      <c r="K44" s="63"/>
    </row>
    <row r="45" spans="1:11" ht="50.1" customHeight="1">
      <c r="A45" s="21">
        <v>34</v>
      </c>
      <c r="B45" s="52" t="s">
        <v>117</v>
      </c>
      <c r="C45" s="49" t="s">
        <v>88</v>
      </c>
      <c r="D45" s="42">
        <v>1</v>
      </c>
      <c r="E45" s="60"/>
      <c r="F45" s="60"/>
      <c r="G45" s="36"/>
      <c r="H45" s="60"/>
      <c r="I45" s="60"/>
      <c r="J45" s="63"/>
      <c r="K45" s="63"/>
    </row>
    <row r="46" spans="1:11" ht="50.1" customHeight="1">
      <c r="A46" s="21">
        <v>35</v>
      </c>
      <c r="B46" s="52" t="s">
        <v>118</v>
      </c>
      <c r="C46" s="49" t="s">
        <v>88</v>
      </c>
      <c r="D46" s="42">
        <v>20</v>
      </c>
      <c r="E46" s="60"/>
      <c r="F46" s="60"/>
      <c r="G46" s="36"/>
      <c r="H46" s="60"/>
      <c r="I46" s="60"/>
      <c r="J46" s="63"/>
      <c r="K46" s="63"/>
    </row>
    <row r="47" spans="1:11" ht="50.1" customHeight="1">
      <c r="A47" s="21">
        <v>36</v>
      </c>
      <c r="B47" s="52" t="s">
        <v>119</v>
      </c>
      <c r="C47" s="49" t="s">
        <v>88</v>
      </c>
      <c r="D47" s="42">
        <v>80</v>
      </c>
      <c r="E47" s="58"/>
      <c r="F47" s="60"/>
      <c r="G47" s="36"/>
      <c r="H47" s="60"/>
      <c r="I47" s="60"/>
      <c r="J47" s="63"/>
      <c r="K47" s="63"/>
    </row>
    <row r="48" spans="1:11" ht="50.1" customHeight="1">
      <c r="A48" s="21">
        <v>37</v>
      </c>
      <c r="B48" s="52" t="s">
        <v>120</v>
      </c>
      <c r="C48" s="49" t="s">
        <v>88</v>
      </c>
      <c r="D48" s="42">
        <v>1</v>
      </c>
      <c r="E48" s="58"/>
      <c r="F48" s="60"/>
      <c r="G48" s="36"/>
      <c r="H48" s="60"/>
      <c r="I48" s="60"/>
      <c r="J48" s="63"/>
      <c r="K48" s="63"/>
    </row>
    <row r="49" spans="1:11" ht="50.1" customHeight="1">
      <c r="A49" s="21">
        <v>38</v>
      </c>
      <c r="B49" s="52" t="s">
        <v>116</v>
      </c>
      <c r="C49" s="49" t="s">
        <v>87</v>
      </c>
      <c r="D49" s="42">
        <v>10</v>
      </c>
      <c r="E49" s="60"/>
      <c r="F49" s="60"/>
      <c r="G49" s="36"/>
      <c r="H49" s="60"/>
      <c r="I49" s="60"/>
      <c r="J49" s="63"/>
      <c r="K49" s="63"/>
    </row>
    <row r="50" spans="1:11" ht="50.1" customHeight="1">
      <c r="A50" s="21">
        <v>39</v>
      </c>
      <c r="B50" s="52" t="s">
        <v>90</v>
      </c>
      <c r="C50" s="49" t="s">
        <v>88</v>
      </c>
      <c r="D50" s="42">
        <v>1</v>
      </c>
      <c r="E50" s="59"/>
      <c r="F50" s="60"/>
      <c r="G50" s="36"/>
      <c r="H50" s="60"/>
      <c r="I50" s="60"/>
      <c r="J50" s="63"/>
      <c r="K50" s="63"/>
    </row>
    <row r="51" spans="1:11" ht="50.1" customHeight="1">
      <c r="A51" s="21">
        <v>40</v>
      </c>
      <c r="B51" s="52" t="s">
        <v>91</v>
      </c>
      <c r="C51" s="49" t="s">
        <v>88</v>
      </c>
      <c r="D51" s="42">
        <v>1</v>
      </c>
      <c r="E51" s="59"/>
      <c r="F51" s="60"/>
      <c r="G51" s="36"/>
      <c r="H51" s="60"/>
      <c r="I51" s="60"/>
      <c r="J51" s="63"/>
      <c r="K51" s="63"/>
    </row>
    <row r="52" spans="1:11" ht="50.1" customHeight="1">
      <c r="A52" s="21">
        <v>41</v>
      </c>
      <c r="B52" s="52" t="s">
        <v>92</v>
      </c>
      <c r="C52" s="49" t="s">
        <v>88</v>
      </c>
      <c r="D52" s="42">
        <v>1</v>
      </c>
      <c r="E52" s="59"/>
      <c r="F52" s="60"/>
      <c r="G52" s="36"/>
      <c r="H52" s="60"/>
      <c r="I52" s="60"/>
      <c r="J52" s="63"/>
      <c r="K52" s="63"/>
    </row>
    <row r="53" spans="1:11" ht="50.1" customHeight="1">
      <c r="A53" s="21">
        <v>42</v>
      </c>
      <c r="B53" s="52" t="s">
        <v>95</v>
      </c>
      <c r="C53" s="49" t="s">
        <v>88</v>
      </c>
      <c r="D53" s="42">
        <v>1</v>
      </c>
      <c r="E53" s="59"/>
      <c r="F53" s="60"/>
      <c r="G53" s="36"/>
      <c r="H53" s="60"/>
      <c r="I53" s="60"/>
      <c r="J53" s="63"/>
      <c r="K53" s="63"/>
    </row>
    <row r="54" spans="1:11" ht="50.1" customHeight="1">
      <c r="A54" s="21">
        <v>43</v>
      </c>
      <c r="B54" s="52" t="s">
        <v>94</v>
      </c>
      <c r="C54" s="49" t="s">
        <v>88</v>
      </c>
      <c r="D54" s="42">
        <v>1</v>
      </c>
      <c r="E54" s="59"/>
      <c r="F54" s="60"/>
      <c r="G54" s="36"/>
      <c r="H54" s="60"/>
      <c r="I54" s="60"/>
      <c r="J54" s="63"/>
      <c r="K54" s="63"/>
    </row>
    <row r="55" spans="1:11" ht="50.1" customHeight="1">
      <c r="A55" s="21">
        <v>44</v>
      </c>
      <c r="B55" s="52" t="s">
        <v>93</v>
      </c>
      <c r="C55" s="49" t="s">
        <v>88</v>
      </c>
      <c r="D55" s="42">
        <v>1</v>
      </c>
      <c r="E55" s="59"/>
      <c r="F55" s="60"/>
      <c r="G55" s="36"/>
      <c r="H55" s="60"/>
      <c r="I55" s="60"/>
      <c r="J55" s="63"/>
      <c r="K55" s="63"/>
    </row>
    <row r="56" spans="1:11" ht="50.1" customHeight="1">
      <c r="A56" s="21">
        <v>45</v>
      </c>
      <c r="B56" s="52" t="s">
        <v>121</v>
      </c>
      <c r="C56" s="49" t="s">
        <v>87</v>
      </c>
      <c r="D56" s="42">
        <v>40</v>
      </c>
      <c r="E56" s="60"/>
      <c r="F56" s="60"/>
      <c r="G56" s="36"/>
      <c r="H56" s="60"/>
      <c r="I56" s="60"/>
      <c r="J56" s="63"/>
      <c r="K56" s="63"/>
    </row>
    <row r="57" spans="1:11" ht="50.1" customHeight="1">
      <c r="A57" s="21">
        <v>46</v>
      </c>
      <c r="B57" s="52" t="s">
        <v>122</v>
      </c>
      <c r="C57" s="49" t="s">
        <v>87</v>
      </c>
      <c r="D57" s="42">
        <v>60</v>
      </c>
      <c r="E57" s="58"/>
      <c r="F57" s="60"/>
      <c r="G57" s="36"/>
      <c r="H57" s="60"/>
      <c r="I57" s="60"/>
      <c r="J57" s="63"/>
      <c r="K57" s="63"/>
    </row>
    <row r="58" spans="1:11" ht="50.1" customHeight="1">
      <c r="A58" s="21">
        <v>47</v>
      </c>
      <c r="B58" s="52" t="s">
        <v>136</v>
      </c>
      <c r="C58" s="49" t="s">
        <v>87</v>
      </c>
      <c r="D58" s="42">
        <v>60</v>
      </c>
      <c r="E58" s="58"/>
      <c r="F58" s="60"/>
      <c r="G58" s="36"/>
      <c r="H58" s="60"/>
      <c r="I58" s="60"/>
      <c r="J58" s="63"/>
      <c r="K58" s="63"/>
    </row>
    <row r="59" spans="1:11" ht="50.1" customHeight="1">
      <c r="A59" s="21">
        <v>48</v>
      </c>
      <c r="B59" s="52" t="s">
        <v>140</v>
      </c>
      <c r="C59" s="49" t="s">
        <v>88</v>
      </c>
      <c r="D59" s="42">
        <v>85</v>
      </c>
      <c r="E59" s="58"/>
      <c r="F59" s="60"/>
      <c r="G59" s="36"/>
      <c r="H59" s="60"/>
      <c r="I59" s="60"/>
      <c r="J59" s="63"/>
      <c r="K59" s="63"/>
    </row>
    <row r="60" spans="1:11" ht="50.1" customHeight="1">
      <c r="A60" s="21">
        <v>49</v>
      </c>
      <c r="B60" s="52" t="s">
        <v>138</v>
      </c>
      <c r="C60" s="49" t="s">
        <v>88</v>
      </c>
      <c r="D60" s="42">
        <v>15</v>
      </c>
      <c r="E60" s="58"/>
      <c r="F60" s="60"/>
      <c r="G60" s="36"/>
      <c r="H60" s="60"/>
      <c r="I60" s="60"/>
      <c r="J60" s="63"/>
      <c r="K60" s="63"/>
    </row>
    <row r="61" spans="1:11" ht="50.1" customHeight="1">
      <c r="A61" s="21">
        <v>50</v>
      </c>
      <c r="B61" s="52" t="s">
        <v>137</v>
      </c>
      <c r="C61" s="49" t="s">
        <v>88</v>
      </c>
      <c r="D61" s="42">
        <v>40</v>
      </c>
      <c r="E61" s="58"/>
      <c r="F61" s="60"/>
      <c r="G61" s="36"/>
      <c r="H61" s="60"/>
      <c r="I61" s="60"/>
      <c r="J61" s="63"/>
      <c r="K61" s="63"/>
    </row>
    <row r="62" spans="1:11" ht="50.1" customHeight="1">
      <c r="A62" s="21">
        <v>51</v>
      </c>
      <c r="B62" s="52" t="s">
        <v>139</v>
      </c>
      <c r="C62" s="49" t="s">
        <v>88</v>
      </c>
      <c r="D62" s="42">
        <v>20</v>
      </c>
      <c r="E62" s="58"/>
      <c r="F62" s="60"/>
      <c r="G62" s="36"/>
      <c r="H62" s="60"/>
      <c r="I62" s="60"/>
      <c r="J62" s="63"/>
      <c r="K62" s="63"/>
    </row>
    <row r="63" spans="1:11" ht="50.1" customHeight="1">
      <c r="A63" s="21">
        <v>52</v>
      </c>
      <c r="B63" s="55" t="s">
        <v>190</v>
      </c>
      <c r="C63" s="49" t="s">
        <v>87</v>
      </c>
      <c r="D63" s="42">
        <v>20</v>
      </c>
      <c r="E63" s="58"/>
      <c r="F63" s="60"/>
      <c r="G63" s="36"/>
      <c r="H63" s="60"/>
      <c r="I63" s="60"/>
      <c r="J63" s="63"/>
      <c r="K63" s="63"/>
    </row>
    <row r="64" spans="1:11" ht="66.75" customHeight="1">
      <c r="A64" s="21">
        <v>53</v>
      </c>
      <c r="B64" s="52" t="s">
        <v>146</v>
      </c>
      <c r="C64" s="49" t="s">
        <v>87</v>
      </c>
      <c r="D64" s="42">
        <v>20</v>
      </c>
      <c r="E64" s="58"/>
      <c r="F64" s="60"/>
      <c r="G64" s="36"/>
      <c r="H64" s="60"/>
      <c r="I64" s="60"/>
      <c r="J64" s="63"/>
      <c r="K64" s="63"/>
    </row>
    <row r="65" spans="1:11" ht="66.75" customHeight="1">
      <c r="A65" s="21">
        <v>54</v>
      </c>
      <c r="B65" s="57" t="s">
        <v>199</v>
      </c>
      <c r="C65" s="49" t="s">
        <v>87</v>
      </c>
      <c r="D65" s="42">
        <v>250</v>
      </c>
      <c r="E65" s="58"/>
      <c r="F65" s="60"/>
      <c r="G65" s="36"/>
      <c r="H65" s="60"/>
      <c r="I65" s="60"/>
      <c r="J65" s="63"/>
      <c r="K65" s="63"/>
    </row>
    <row r="66" spans="1:11" ht="63" customHeight="1">
      <c r="A66" s="21">
        <v>55</v>
      </c>
      <c r="B66" s="52" t="s">
        <v>141</v>
      </c>
      <c r="C66" s="49" t="s">
        <v>87</v>
      </c>
      <c r="D66" s="42">
        <v>30</v>
      </c>
      <c r="E66" s="58"/>
      <c r="F66" s="60"/>
      <c r="G66" s="36"/>
      <c r="H66" s="60"/>
      <c r="I66" s="60"/>
      <c r="J66" s="63"/>
      <c r="K66" s="63"/>
    </row>
    <row r="67" spans="1:11" ht="57" customHeight="1">
      <c r="A67" s="21">
        <v>56</v>
      </c>
      <c r="B67" s="52" t="s">
        <v>143</v>
      </c>
      <c r="C67" s="49" t="s">
        <v>142</v>
      </c>
      <c r="D67" s="42">
        <v>10</v>
      </c>
      <c r="E67" s="58"/>
      <c r="F67" s="60"/>
      <c r="G67" s="36"/>
      <c r="H67" s="60"/>
      <c r="I67" s="60"/>
      <c r="J67" s="63"/>
      <c r="K67" s="63"/>
    </row>
    <row r="68" spans="1:11" ht="64.5" customHeight="1">
      <c r="A68" s="21">
        <v>57</v>
      </c>
      <c r="B68" s="52" t="s">
        <v>144</v>
      </c>
      <c r="C68" s="49" t="s">
        <v>87</v>
      </c>
      <c r="D68" s="42">
        <v>30</v>
      </c>
      <c r="E68" s="58"/>
      <c r="F68" s="60"/>
      <c r="G68" s="36"/>
      <c r="H68" s="60"/>
      <c r="I68" s="60"/>
      <c r="J68" s="63"/>
      <c r="K68" s="63"/>
    </row>
    <row r="69" spans="1:11" ht="50.1" customHeight="1">
      <c r="A69" s="21">
        <v>58</v>
      </c>
      <c r="B69" s="52" t="s">
        <v>145</v>
      </c>
      <c r="C69" s="49" t="s">
        <v>88</v>
      </c>
      <c r="D69" s="42">
        <v>1</v>
      </c>
      <c r="E69" s="58"/>
      <c r="F69" s="60"/>
      <c r="G69" s="36"/>
      <c r="H69" s="60"/>
      <c r="I69" s="60"/>
      <c r="J69" s="63"/>
      <c r="K69" s="63"/>
    </row>
    <row r="70" spans="1:11" ht="50.1" customHeight="1">
      <c r="A70" s="21">
        <v>59</v>
      </c>
      <c r="B70" s="52" t="s">
        <v>147</v>
      </c>
      <c r="C70" s="49" t="s">
        <v>88</v>
      </c>
      <c r="D70" s="42">
        <v>6</v>
      </c>
      <c r="E70" s="58"/>
      <c r="F70" s="60"/>
      <c r="G70" s="36"/>
      <c r="H70" s="60"/>
      <c r="I70" s="60"/>
      <c r="J70" s="63"/>
      <c r="K70" s="63"/>
    </row>
    <row r="71" spans="1:11" ht="50.1" customHeight="1">
      <c r="A71" s="21">
        <v>60</v>
      </c>
      <c r="B71" s="52" t="s">
        <v>149</v>
      </c>
      <c r="C71" s="49" t="s">
        <v>87</v>
      </c>
      <c r="D71" s="42">
        <v>8</v>
      </c>
      <c r="E71" s="58"/>
      <c r="F71" s="60"/>
      <c r="G71" s="36"/>
      <c r="H71" s="60"/>
      <c r="I71" s="60"/>
      <c r="J71" s="63"/>
      <c r="K71" s="63"/>
    </row>
    <row r="72" spans="1:11" ht="50.1" customHeight="1">
      <c r="A72" s="21">
        <v>61</v>
      </c>
      <c r="B72" s="52" t="s">
        <v>148</v>
      </c>
      <c r="C72" s="49" t="s">
        <v>88</v>
      </c>
      <c r="D72" s="42">
        <v>6</v>
      </c>
      <c r="E72" s="58"/>
      <c r="F72" s="60"/>
      <c r="G72" s="36"/>
      <c r="H72" s="60"/>
      <c r="I72" s="60"/>
      <c r="J72" s="63"/>
      <c r="K72" s="63"/>
    </row>
    <row r="73" spans="1:11" ht="50.1" customHeight="1">
      <c r="A73" s="21">
        <v>62</v>
      </c>
      <c r="B73" s="52" t="s">
        <v>150</v>
      </c>
      <c r="C73" s="49" t="s">
        <v>87</v>
      </c>
      <c r="D73" s="42">
        <v>4</v>
      </c>
      <c r="E73" s="58"/>
      <c r="F73" s="60"/>
      <c r="G73" s="36"/>
      <c r="H73" s="60"/>
      <c r="I73" s="60"/>
      <c r="J73" s="63"/>
      <c r="K73" s="63"/>
    </row>
    <row r="74" spans="1:11" ht="50.1" customHeight="1">
      <c r="A74" s="21">
        <v>63</v>
      </c>
      <c r="B74" s="52" t="s">
        <v>73</v>
      </c>
      <c r="C74" s="49" t="s">
        <v>87</v>
      </c>
      <c r="D74" s="42">
        <v>200</v>
      </c>
      <c r="E74" s="58"/>
      <c r="F74" s="60"/>
      <c r="G74" s="36"/>
      <c r="H74" s="60"/>
      <c r="I74" s="60"/>
      <c r="J74" s="63"/>
      <c r="K74" s="63"/>
    </row>
    <row r="75" spans="1:11" ht="50.1" customHeight="1">
      <c r="A75" s="21">
        <v>64</v>
      </c>
      <c r="B75" s="52" t="s">
        <v>74</v>
      </c>
      <c r="C75" s="49" t="s">
        <v>87</v>
      </c>
      <c r="D75" s="42">
        <v>200</v>
      </c>
      <c r="E75" s="58"/>
      <c r="F75" s="60"/>
      <c r="G75" s="36"/>
      <c r="H75" s="60"/>
      <c r="I75" s="60"/>
      <c r="J75" s="63"/>
      <c r="K75" s="63"/>
    </row>
    <row r="76" spans="1:11" ht="50.1" customHeight="1">
      <c r="A76" s="21">
        <v>65</v>
      </c>
      <c r="B76" s="52" t="s">
        <v>180</v>
      </c>
      <c r="C76" s="49" t="s">
        <v>88</v>
      </c>
      <c r="D76" s="42">
        <v>10</v>
      </c>
      <c r="E76" s="58"/>
      <c r="F76" s="60"/>
      <c r="G76" s="36"/>
      <c r="H76" s="60"/>
      <c r="I76" s="60"/>
      <c r="J76" s="63"/>
      <c r="K76" s="63"/>
    </row>
    <row r="77" spans="1:11" ht="50.1" customHeight="1">
      <c r="A77" s="21">
        <v>66</v>
      </c>
      <c r="B77" s="52" t="s">
        <v>151</v>
      </c>
      <c r="C77" s="49" t="s">
        <v>87</v>
      </c>
      <c r="D77" s="42">
        <v>8</v>
      </c>
      <c r="E77" s="58"/>
      <c r="F77" s="60"/>
      <c r="G77" s="36"/>
      <c r="H77" s="60"/>
      <c r="I77" s="60"/>
      <c r="J77" s="63"/>
      <c r="K77" s="63"/>
    </row>
    <row r="78" spans="1:11" ht="84.75" customHeight="1">
      <c r="A78" s="21">
        <v>67</v>
      </c>
      <c r="B78" s="52" t="s">
        <v>196</v>
      </c>
      <c r="C78" s="49" t="s">
        <v>87</v>
      </c>
      <c r="D78" s="42">
        <v>60</v>
      </c>
      <c r="E78" s="58"/>
      <c r="F78" s="60"/>
      <c r="G78" s="36"/>
      <c r="H78" s="60"/>
      <c r="I78" s="60"/>
      <c r="J78" s="63"/>
      <c r="K78" s="63"/>
    </row>
    <row r="79" spans="1:11" ht="50.1" customHeight="1">
      <c r="A79" s="21">
        <v>68</v>
      </c>
      <c r="B79" s="52" t="s">
        <v>197</v>
      </c>
      <c r="C79" s="49" t="s">
        <v>87</v>
      </c>
      <c r="D79" s="42">
        <v>30</v>
      </c>
      <c r="E79" s="58"/>
      <c r="F79" s="60"/>
      <c r="G79" s="36"/>
      <c r="H79" s="60"/>
      <c r="I79" s="60"/>
      <c r="J79" s="63"/>
      <c r="K79" s="63"/>
    </row>
    <row r="80" spans="1:11" ht="75" customHeight="1">
      <c r="A80" s="21">
        <v>69</v>
      </c>
      <c r="B80" s="52" t="s">
        <v>191</v>
      </c>
      <c r="C80" s="49" t="s">
        <v>87</v>
      </c>
      <c r="D80" s="42">
        <v>50</v>
      </c>
      <c r="E80" s="61"/>
      <c r="F80" s="60"/>
      <c r="G80" s="36"/>
      <c r="H80" s="60"/>
      <c r="I80" s="60"/>
      <c r="J80" s="63"/>
      <c r="K80" s="63"/>
    </row>
    <row r="81" spans="1:11" ht="50.1" customHeight="1">
      <c r="A81" s="21">
        <v>70</v>
      </c>
      <c r="B81" s="52" t="s">
        <v>181</v>
      </c>
      <c r="C81" s="49" t="s">
        <v>87</v>
      </c>
      <c r="D81" s="42">
        <v>20</v>
      </c>
      <c r="E81" s="58"/>
      <c r="F81" s="60"/>
      <c r="G81" s="36"/>
      <c r="H81" s="60"/>
      <c r="I81" s="60"/>
      <c r="J81" s="63"/>
      <c r="K81" s="63"/>
    </row>
    <row r="82" spans="1:11" ht="50.1" customHeight="1">
      <c r="A82" s="21">
        <v>71</v>
      </c>
      <c r="B82" s="52" t="s">
        <v>152</v>
      </c>
      <c r="C82" s="49" t="s">
        <v>87</v>
      </c>
      <c r="D82" s="42">
        <v>3</v>
      </c>
      <c r="E82" s="58"/>
      <c r="F82" s="60"/>
      <c r="G82" s="36"/>
      <c r="H82" s="60"/>
      <c r="I82" s="60"/>
      <c r="J82" s="63"/>
      <c r="K82" s="63"/>
    </row>
    <row r="83" spans="1:11" ht="61.5" customHeight="1">
      <c r="A83" s="21">
        <v>72</v>
      </c>
      <c r="B83" s="52" t="s">
        <v>153</v>
      </c>
      <c r="C83" s="49" t="s">
        <v>87</v>
      </c>
      <c r="D83" s="42">
        <v>5</v>
      </c>
      <c r="E83" s="58"/>
      <c r="F83" s="60"/>
      <c r="G83" s="36"/>
      <c r="H83" s="60"/>
      <c r="I83" s="60"/>
      <c r="J83" s="63"/>
      <c r="K83" s="63"/>
    </row>
    <row r="84" spans="1:11" ht="50.1" customHeight="1">
      <c r="A84" s="21">
        <v>73</v>
      </c>
      <c r="B84" s="52" t="s">
        <v>154</v>
      </c>
      <c r="C84" s="49" t="s">
        <v>87</v>
      </c>
      <c r="D84" s="42">
        <v>80</v>
      </c>
      <c r="E84" s="58"/>
      <c r="F84" s="60"/>
      <c r="G84" s="36"/>
      <c r="H84" s="60"/>
      <c r="I84" s="60"/>
      <c r="J84" s="63"/>
      <c r="K84" s="63"/>
    </row>
    <row r="85" spans="1:11" ht="50.1" customHeight="1">
      <c r="A85" s="21">
        <v>74</v>
      </c>
      <c r="B85" s="52" t="s">
        <v>155</v>
      </c>
      <c r="C85" s="49" t="s">
        <v>88</v>
      </c>
      <c r="D85" s="42">
        <v>3</v>
      </c>
      <c r="E85" s="58"/>
      <c r="F85" s="60"/>
      <c r="G85" s="36"/>
      <c r="H85" s="60"/>
      <c r="I85" s="60"/>
      <c r="J85" s="63"/>
      <c r="K85" s="63"/>
    </row>
    <row r="86" spans="1:11" ht="50.1" customHeight="1">
      <c r="A86" s="21">
        <v>75</v>
      </c>
      <c r="B86" s="52" t="s">
        <v>75</v>
      </c>
      <c r="C86" s="49" t="s">
        <v>87</v>
      </c>
      <c r="D86" s="42">
        <v>4</v>
      </c>
      <c r="E86" s="58"/>
      <c r="F86" s="60"/>
      <c r="G86" s="36"/>
      <c r="H86" s="60"/>
      <c r="I86" s="60"/>
      <c r="J86" s="63"/>
      <c r="K86" s="63"/>
    </row>
    <row r="87" spans="1:11" ht="57.75" customHeight="1">
      <c r="A87" s="21">
        <v>76</v>
      </c>
      <c r="B87" s="52" t="s">
        <v>156</v>
      </c>
      <c r="C87" s="49" t="s">
        <v>88</v>
      </c>
      <c r="D87" s="42">
        <v>2</v>
      </c>
      <c r="E87" s="58"/>
      <c r="F87" s="60"/>
      <c r="G87" s="36"/>
      <c r="H87" s="60"/>
      <c r="I87" s="60"/>
      <c r="J87" s="63"/>
      <c r="K87" s="63"/>
    </row>
    <row r="88" spans="1:11" ht="60.75" customHeight="1">
      <c r="A88" s="21">
        <v>77</v>
      </c>
      <c r="B88" s="52" t="s">
        <v>76</v>
      </c>
      <c r="C88" s="49" t="s">
        <v>87</v>
      </c>
      <c r="D88" s="42">
        <v>20</v>
      </c>
      <c r="E88" s="58"/>
      <c r="F88" s="60"/>
      <c r="G88" s="36"/>
      <c r="H88" s="60"/>
      <c r="I88" s="60"/>
      <c r="J88" s="63"/>
      <c r="K88" s="63"/>
    </row>
    <row r="89" spans="1:11" ht="71.25" customHeight="1">
      <c r="A89" s="21">
        <v>78</v>
      </c>
      <c r="B89" s="52" t="s">
        <v>158</v>
      </c>
      <c r="C89" s="49" t="s">
        <v>87</v>
      </c>
      <c r="D89" s="42">
        <v>120</v>
      </c>
      <c r="E89" s="58"/>
      <c r="F89" s="60"/>
      <c r="G89" s="36"/>
      <c r="H89" s="60"/>
      <c r="I89" s="60"/>
      <c r="J89" s="63"/>
      <c r="K89" s="63"/>
    </row>
    <row r="90" spans="1:11" ht="68.25" customHeight="1">
      <c r="A90" s="21">
        <v>79</v>
      </c>
      <c r="B90" s="52" t="s">
        <v>157</v>
      </c>
      <c r="C90" s="49" t="s">
        <v>87</v>
      </c>
      <c r="D90" s="42">
        <v>200</v>
      </c>
      <c r="E90" s="58"/>
      <c r="F90" s="60"/>
      <c r="G90" s="36"/>
      <c r="H90" s="60"/>
      <c r="I90" s="60"/>
      <c r="J90" s="63"/>
      <c r="K90" s="63"/>
    </row>
    <row r="91" spans="1:11" ht="50.1" customHeight="1">
      <c r="A91" s="21">
        <v>80</v>
      </c>
      <c r="B91" s="52" t="s">
        <v>159</v>
      </c>
      <c r="C91" s="49" t="s">
        <v>87</v>
      </c>
      <c r="D91" s="42">
        <v>20</v>
      </c>
      <c r="E91" s="58"/>
      <c r="F91" s="60"/>
      <c r="G91" s="36"/>
      <c r="H91" s="60"/>
      <c r="I91" s="60"/>
      <c r="J91" s="63"/>
      <c r="K91" s="63"/>
    </row>
    <row r="92" spans="1:11" ht="61.5" customHeight="1">
      <c r="A92" s="21">
        <v>81</v>
      </c>
      <c r="B92" s="52" t="s">
        <v>160</v>
      </c>
      <c r="C92" s="49" t="s">
        <v>87</v>
      </c>
      <c r="D92" s="42">
        <v>200</v>
      </c>
      <c r="E92" s="58"/>
      <c r="F92" s="60"/>
      <c r="G92" s="36"/>
      <c r="H92" s="60"/>
      <c r="I92" s="60"/>
      <c r="J92" s="63"/>
      <c r="K92" s="63"/>
    </row>
    <row r="93" spans="1:11" ht="50.1" customHeight="1">
      <c r="A93" s="21">
        <v>82</v>
      </c>
      <c r="B93" s="52" t="s">
        <v>77</v>
      </c>
      <c r="C93" s="49" t="s">
        <v>87</v>
      </c>
      <c r="D93" s="42">
        <v>10</v>
      </c>
      <c r="E93" s="58"/>
      <c r="F93" s="60"/>
      <c r="G93" s="36"/>
      <c r="H93" s="60"/>
      <c r="I93" s="60"/>
      <c r="J93" s="63"/>
      <c r="K93" s="63"/>
    </row>
    <row r="94" spans="1:11" ht="50.1" customHeight="1">
      <c r="A94" s="21">
        <v>83</v>
      </c>
      <c r="B94" s="52" t="s">
        <v>98</v>
      </c>
      <c r="C94" s="49" t="s">
        <v>87</v>
      </c>
      <c r="D94" s="42">
        <v>4</v>
      </c>
      <c r="E94" s="58"/>
      <c r="F94" s="60"/>
      <c r="G94" s="36"/>
      <c r="H94" s="60"/>
      <c r="I94" s="60"/>
      <c r="J94" s="63"/>
      <c r="K94" s="63"/>
    </row>
    <row r="95" spans="1:11" ht="50.1" customHeight="1">
      <c r="A95" s="21">
        <v>84</v>
      </c>
      <c r="B95" s="52" t="s">
        <v>161</v>
      </c>
      <c r="C95" s="49" t="s">
        <v>88</v>
      </c>
      <c r="D95" s="42">
        <v>30</v>
      </c>
      <c r="E95" s="58"/>
      <c r="F95" s="60"/>
      <c r="G95" s="36"/>
      <c r="H95" s="60"/>
      <c r="I95" s="60"/>
      <c r="J95" s="63"/>
      <c r="K95" s="63"/>
    </row>
    <row r="96" spans="1:11" ht="50.1" customHeight="1">
      <c r="A96" s="21">
        <v>85</v>
      </c>
      <c r="B96" s="52" t="s">
        <v>162</v>
      </c>
      <c r="C96" s="49" t="s">
        <v>88</v>
      </c>
      <c r="D96" s="42">
        <v>50</v>
      </c>
      <c r="E96" s="58"/>
      <c r="F96" s="60"/>
      <c r="G96" s="36"/>
      <c r="H96" s="60"/>
      <c r="I96" s="60"/>
      <c r="J96" s="63"/>
      <c r="K96" s="63"/>
    </row>
    <row r="97" spans="1:11" ht="50.1" customHeight="1">
      <c r="A97" s="21">
        <v>86</v>
      </c>
      <c r="B97" s="52" t="s">
        <v>163</v>
      </c>
      <c r="C97" s="49" t="s">
        <v>87</v>
      </c>
      <c r="D97" s="42">
        <v>2</v>
      </c>
      <c r="E97" s="58"/>
      <c r="F97" s="60"/>
      <c r="G97" s="36"/>
      <c r="H97" s="60"/>
      <c r="I97" s="60"/>
      <c r="J97" s="63"/>
      <c r="K97" s="63"/>
    </row>
    <row r="98" spans="1:11" ht="50.1" customHeight="1">
      <c r="A98" s="21">
        <v>87</v>
      </c>
      <c r="B98" s="52" t="s">
        <v>164</v>
      </c>
      <c r="C98" s="49" t="s">
        <v>87</v>
      </c>
      <c r="D98" s="42">
        <v>2</v>
      </c>
      <c r="E98" s="58"/>
      <c r="F98" s="60"/>
      <c r="G98" s="36"/>
      <c r="H98" s="60"/>
      <c r="I98" s="60"/>
      <c r="J98" s="63"/>
      <c r="K98" s="63"/>
    </row>
    <row r="99" spans="1:11" ht="50.1" customHeight="1">
      <c r="A99" s="21">
        <v>88</v>
      </c>
      <c r="B99" s="52" t="s">
        <v>166</v>
      </c>
      <c r="C99" s="49" t="s">
        <v>87</v>
      </c>
      <c r="D99" s="42">
        <v>2</v>
      </c>
      <c r="E99" s="58"/>
      <c r="F99" s="60"/>
      <c r="G99" s="36"/>
      <c r="H99" s="60"/>
      <c r="I99" s="60"/>
      <c r="J99" s="63"/>
      <c r="K99" s="63"/>
    </row>
    <row r="100" spans="1:11" ht="50.1" customHeight="1">
      <c r="A100" s="21">
        <v>89</v>
      </c>
      <c r="B100" s="52" t="s">
        <v>165</v>
      </c>
      <c r="C100" s="49" t="s">
        <v>87</v>
      </c>
      <c r="D100" s="42">
        <v>2</v>
      </c>
      <c r="E100" s="58"/>
      <c r="F100" s="60"/>
      <c r="G100" s="36"/>
      <c r="H100" s="60"/>
      <c r="I100" s="60"/>
      <c r="J100" s="63"/>
      <c r="K100" s="63"/>
    </row>
    <row r="101" spans="1:11" ht="50.1" customHeight="1">
      <c r="A101" s="21">
        <v>90</v>
      </c>
      <c r="B101" s="52" t="s">
        <v>167</v>
      </c>
      <c r="C101" s="49" t="s">
        <v>87</v>
      </c>
      <c r="D101" s="42">
        <v>2</v>
      </c>
      <c r="E101" s="58"/>
      <c r="F101" s="60"/>
      <c r="G101" s="36"/>
      <c r="H101" s="60"/>
      <c r="I101" s="60"/>
      <c r="J101" s="63"/>
      <c r="K101" s="63"/>
    </row>
    <row r="102" spans="1:11" ht="50.1" customHeight="1">
      <c r="A102" s="21">
        <v>91</v>
      </c>
      <c r="B102" s="52" t="s">
        <v>100</v>
      </c>
      <c r="C102" s="49" t="s">
        <v>87</v>
      </c>
      <c r="D102" s="42">
        <v>2</v>
      </c>
      <c r="E102" s="58"/>
      <c r="F102" s="60"/>
      <c r="G102" s="36"/>
      <c r="H102" s="60"/>
      <c r="I102" s="60"/>
      <c r="J102" s="63"/>
      <c r="K102" s="63"/>
    </row>
    <row r="103" spans="1:11" ht="50.1" customHeight="1">
      <c r="A103" s="21">
        <v>92</v>
      </c>
      <c r="B103" s="52" t="s">
        <v>99</v>
      </c>
      <c r="C103" s="49" t="s">
        <v>87</v>
      </c>
      <c r="D103" s="42">
        <v>6</v>
      </c>
      <c r="E103" s="58"/>
      <c r="F103" s="60"/>
      <c r="G103" s="36"/>
      <c r="H103" s="60"/>
      <c r="I103" s="60"/>
      <c r="J103" s="63"/>
      <c r="K103" s="63"/>
    </row>
    <row r="104" spans="1:11" ht="50.1" customHeight="1">
      <c r="A104" s="21">
        <v>93</v>
      </c>
      <c r="B104" s="52" t="s">
        <v>78</v>
      </c>
      <c r="C104" s="49" t="s">
        <v>87</v>
      </c>
      <c r="D104" s="42">
        <v>2</v>
      </c>
      <c r="E104" s="58"/>
      <c r="F104" s="60"/>
      <c r="G104" s="36"/>
      <c r="H104" s="60"/>
      <c r="I104" s="60"/>
      <c r="J104" s="63"/>
      <c r="K104" s="63"/>
    </row>
    <row r="105" spans="1:11" ht="44.25" customHeight="1">
      <c r="A105" s="21">
        <v>94</v>
      </c>
      <c r="B105" s="52" t="s">
        <v>102</v>
      </c>
      <c r="C105" s="49" t="s">
        <v>101</v>
      </c>
      <c r="D105" s="42">
        <v>10</v>
      </c>
      <c r="E105" s="60"/>
      <c r="F105" s="60"/>
      <c r="G105" s="36"/>
      <c r="H105" s="60"/>
      <c r="I105" s="60"/>
      <c r="J105" s="63"/>
      <c r="K105" s="63"/>
    </row>
    <row r="106" spans="1:11" ht="50.1" customHeight="1">
      <c r="A106" s="21">
        <v>95</v>
      </c>
      <c r="B106" s="52" t="s">
        <v>194</v>
      </c>
      <c r="C106" s="49" t="s">
        <v>87</v>
      </c>
      <c r="D106" s="42">
        <v>40</v>
      </c>
      <c r="E106" s="58"/>
      <c r="F106" s="60"/>
      <c r="G106" s="36"/>
      <c r="H106" s="60"/>
      <c r="I106" s="60"/>
      <c r="J106" s="63"/>
      <c r="K106" s="63"/>
    </row>
    <row r="107" spans="1:11" ht="50.1" customHeight="1">
      <c r="A107" s="21">
        <v>96</v>
      </c>
      <c r="B107" s="52" t="s">
        <v>169</v>
      </c>
      <c r="C107" s="49" t="s">
        <v>87</v>
      </c>
      <c r="D107" s="42">
        <v>20</v>
      </c>
      <c r="E107" s="58"/>
      <c r="F107" s="60"/>
      <c r="G107" s="36"/>
      <c r="H107" s="60"/>
      <c r="I107" s="60"/>
      <c r="J107" s="63"/>
      <c r="K107" s="63"/>
    </row>
    <row r="108" spans="1:11" ht="50.1" customHeight="1">
      <c r="A108" s="21">
        <v>97</v>
      </c>
      <c r="B108" s="52" t="s">
        <v>192</v>
      </c>
      <c r="C108" s="49" t="s">
        <v>87</v>
      </c>
      <c r="D108" s="42">
        <v>10</v>
      </c>
      <c r="E108" s="58"/>
      <c r="F108" s="60"/>
      <c r="G108" s="36"/>
      <c r="H108" s="60"/>
      <c r="I108" s="60"/>
      <c r="J108" s="63"/>
      <c r="K108" s="63"/>
    </row>
    <row r="109" spans="1:11" ht="50.1" customHeight="1">
      <c r="A109" s="21">
        <v>98</v>
      </c>
      <c r="B109" s="52" t="s">
        <v>168</v>
      </c>
      <c r="C109" s="49" t="s">
        <v>87</v>
      </c>
      <c r="D109" s="42">
        <v>50</v>
      </c>
      <c r="E109" s="58"/>
      <c r="F109" s="60"/>
      <c r="G109" s="36"/>
      <c r="H109" s="60"/>
      <c r="I109" s="60"/>
      <c r="J109" s="63"/>
      <c r="K109" s="63"/>
    </row>
    <row r="110" spans="1:11" ht="50.1" customHeight="1">
      <c r="A110" s="21">
        <v>99</v>
      </c>
      <c r="B110" s="52" t="s">
        <v>170</v>
      </c>
      <c r="C110" s="49" t="s">
        <v>87</v>
      </c>
      <c r="D110" s="42">
        <v>5</v>
      </c>
      <c r="E110" s="58"/>
      <c r="F110" s="60"/>
      <c r="G110" s="36"/>
      <c r="H110" s="60"/>
      <c r="I110" s="60"/>
      <c r="J110" s="63"/>
      <c r="K110" s="63"/>
    </row>
    <row r="111" spans="1:11" ht="50.1" customHeight="1">
      <c r="A111" s="21">
        <v>100</v>
      </c>
      <c r="B111" s="52" t="s">
        <v>193</v>
      </c>
      <c r="C111" s="49" t="s">
        <v>87</v>
      </c>
      <c r="D111" s="42">
        <v>700</v>
      </c>
      <c r="E111" s="58"/>
      <c r="F111" s="60"/>
      <c r="G111" s="36"/>
      <c r="H111" s="60"/>
      <c r="I111" s="60"/>
      <c r="J111" s="63"/>
      <c r="K111" s="63"/>
    </row>
    <row r="112" spans="1:11" ht="50.1" customHeight="1">
      <c r="A112" s="21">
        <v>101</v>
      </c>
      <c r="B112" s="52" t="s">
        <v>79</v>
      </c>
      <c r="C112" s="49" t="s">
        <v>87</v>
      </c>
      <c r="D112" s="42">
        <v>100</v>
      </c>
      <c r="E112" s="58"/>
      <c r="F112" s="60"/>
      <c r="G112" s="36"/>
      <c r="H112" s="60"/>
      <c r="I112" s="60"/>
      <c r="J112" s="63"/>
      <c r="K112" s="63"/>
    </row>
    <row r="113" spans="1:11" ht="50.1" customHeight="1">
      <c r="A113" s="21">
        <v>102</v>
      </c>
      <c r="B113" s="52" t="s">
        <v>195</v>
      </c>
      <c r="C113" s="49" t="s">
        <v>87</v>
      </c>
      <c r="D113" s="42">
        <v>50</v>
      </c>
      <c r="E113" s="58"/>
      <c r="F113" s="60"/>
      <c r="G113" s="36"/>
      <c r="H113" s="60"/>
      <c r="I113" s="60"/>
      <c r="J113" s="63"/>
      <c r="K113" s="63"/>
    </row>
    <row r="114" spans="1:11" ht="50.1" customHeight="1">
      <c r="A114" s="21">
        <v>103</v>
      </c>
      <c r="B114" s="52" t="s">
        <v>171</v>
      </c>
      <c r="C114" s="49" t="s">
        <v>87</v>
      </c>
      <c r="D114" s="42">
        <v>150</v>
      </c>
      <c r="E114" s="58"/>
      <c r="F114" s="60"/>
      <c r="G114" s="36"/>
      <c r="H114" s="60"/>
      <c r="I114" s="60"/>
      <c r="J114" s="63"/>
      <c r="K114" s="63"/>
    </row>
    <row r="115" spans="1:11" ht="93" customHeight="1">
      <c r="A115" s="21">
        <v>104</v>
      </c>
      <c r="B115" s="52" t="s">
        <v>182</v>
      </c>
      <c r="C115" s="49" t="s">
        <v>87</v>
      </c>
      <c r="D115" s="42">
        <v>15</v>
      </c>
      <c r="E115" s="58"/>
      <c r="F115" s="60"/>
      <c r="G115" s="36"/>
      <c r="H115" s="60"/>
      <c r="I115" s="60"/>
      <c r="J115" s="63"/>
      <c r="K115" s="63"/>
    </row>
    <row r="116" spans="1:11" ht="99.95" customHeight="1">
      <c r="A116" s="21">
        <v>105</v>
      </c>
      <c r="B116" s="52" t="s">
        <v>183</v>
      </c>
      <c r="C116" s="49" t="s">
        <v>87</v>
      </c>
      <c r="D116" s="42">
        <v>80</v>
      </c>
      <c r="E116" s="58"/>
      <c r="F116" s="60"/>
      <c r="G116" s="36"/>
      <c r="H116" s="60"/>
      <c r="I116" s="60"/>
      <c r="J116" s="63"/>
      <c r="K116" s="63"/>
    </row>
    <row r="117" spans="1:11" ht="99.95" customHeight="1">
      <c r="A117" s="21">
        <v>106</v>
      </c>
      <c r="B117" s="52" t="s">
        <v>184</v>
      </c>
      <c r="C117" s="49" t="s">
        <v>87</v>
      </c>
      <c r="D117" s="42">
        <v>120</v>
      </c>
      <c r="E117" s="58"/>
      <c r="F117" s="60"/>
      <c r="G117" s="36"/>
      <c r="H117" s="60"/>
      <c r="I117" s="60"/>
      <c r="J117" s="63"/>
      <c r="K117" s="63"/>
    </row>
    <row r="118" spans="1:11" ht="50.1" customHeight="1">
      <c r="A118" s="21">
        <v>107</v>
      </c>
      <c r="B118" s="52" t="s">
        <v>80</v>
      </c>
      <c r="C118" s="49" t="s">
        <v>87</v>
      </c>
      <c r="D118" s="42">
        <v>20</v>
      </c>
      <c r="E118" s="58"/>
      <c r="F118" s="60"/>
      <c r="G118" s="36"/>
      <c r="H118" s="60"/>
      <c r="I118" s="60"/>
      <c r="J118" s="63"/>
      <c r="K118" s="63"/>
    </row>
    <row r="119" spans="1:11" ht="50.1" customHeight="1">
      <c r="A119" s="21">
        <v>108</v>
      </c>
      <c r="B119" s="52" t="s">
        <v>81</v>
      </c>
      <c r="C119" s="49" t="s">
        <v>87</v>
      </c>
      <c r="D119" s="42">
        <v>4</v>
      </c>
      <c r="E119" s="58"/>
      <c r="F119" s="60"/>
      <c r="G119" s="36"/>
      <c r="H119" s="60"/>
      <c r="I119" s="60"/>
      <c r="J119" s="63"/>
      <c r="K119" s="63"/>
    </row>
    <row r="120" spans="1:11" ht="50.1" customHeight="1">
      <c r="A120" s="21">
        <v>109</v>
      </c>
      <c r="B120" s="52" t="s">
        <v>96</v>
      </c>
      <c r="C120" s="49" t="s">
        <v>87</v>
      </c>
      <c r="D120" s="42">
        <v>10</v>
      </c>
      <c r="E120" s="60"/>
      <c r="F120" s="60"/>
      <c r="G120" s="36"/>
      <c r="H120" s="60"/>
      <c r="I120" s="60"/>
      <c r="J120" s="63"/>
      <c r="K120" s="63"/>
    </row>
    <row r="121" spans="1:11" ht="63.75" customHeight="1">
      <c r="A121" s="21">
        <v>110</v>
      </c>
      <c r="B121" s="52" t="s">
        <v>198</v>
      </c>
      <c r="C121" s="49" t="s">
        <v>87</v>
      </c>
      <c r="D121" s="42">
        <v>10</v>
      </c>
      <c r="E121" s="61"/>
      <c r="F121" s="60"/>
      <c r="G121" s="36"/>
      <c r="H121" s="60"/>
      <c r="I121" s="60"/>
      <c r="J121" s="63"/>
      <c r="K121" s="63"/>
    </row>
    <row r="122" spans="1:11" ht="50.1" customHeight="1">
      <c r="A122" s="21">
        <v>111</v>
      </c>
      <c r="B122" s="52" t="s">
        <v>173</v>
      </c>
      <c r="C122" s="49" t="s">
        <v>87</v>
      </c>
      <c r="D122" s="42">
        <v>50</v>
      </c>
      <c r="E122" s="58"/>
      <c r="F122" s="60"/>
      <c r="G122" s="36"/>
      <c r="H122" s="60"/>
      <c r="I122" s="60"/>
      <c r="J122" s="63"/>
      <c r="K122" s="63"/>
    </row>
    <row r="123" spans="1:11" ht="50.1" customHeight="1">
      <c r="A123" s="21">
        <v>112</v>
      </c>
      <c r="B123" s="52" t="s">
        <v>174</v>
      </c>
      <c r="C123" s="49" t="s">
        <v>87</v>
      </c>
      <c r="D123" s="42">
        <v>20</v>
      </c>
      <c r="E123" s="58"/>
      <c r="F123" s="60"/>
      <c r="G123" s="36"/>
      <c r="H123" s="60"/>
      <c r="I123" s="60"/>
      <c r="J123" s="63"/>
      <c r="K123" s="63"/>
    </row>
    <row r="124" spans="1:11" ht="50.1" customHeight="1">
      <c r="A124" s="21">
        <v>113</v>
      </c>
      <c r="B124" s="52" t="s">
        <v>175</v>
      </c>
      <c r="C124" s="49" t="s">
        <v>87</v>
      </c>
      <c r="D124" s="42">
        <v>20</v>
      </c>
      <c r="E124" s="58"/>
      <c r="F124" s="60"/>
      <c r="G124" s="36"/>
      <c r="H124" s="60"/>
      <c r="I124" s="60"/>
      <c r="J124" s="63"/>
      <c r="K124" s="63"/>
    </row>
    <row r="125" spans="1:11" ht="50.1" customHeight="1">
      <c r="A125" s="21">
        <v>114</v>
      </c>
      <c r="B125" s="52" t="s">
        <v>176</v>
      </c>
      <c r="C125" s="49" t="s">
        <v>87</v>
      </c>
      <c r="D125" s="42">
        <v>2</v>
      </c>
      <c r="E125" s="61"/>
      <c r="F125" s="60"/>
      <c r="G125" s="36"/>
      <c r="H125" s="60"/>
      <c r="I125" s="60"/>
      <c r="J125" s="63"/>
      <c r="K125" s="63"/>
    </row>
    <row r="126" spans="1:11" ht="50.1" customHeight="1">
      <c r="A126" s="21">
        <v>115</v>
      </c>
      <c r="B126" s="52" t="s">
        <v>82</v>
      </c>
      <c r="C126" s="49" t="s">
        <v>87</v>
      </c>
      <c r="D126" s="42">
        <v>40</v>
      </c>
      <c r="E126" s="58"/>
      <c r="F126" s="60"/>
      <c r="G126" s="36"/>
      <c r="H126" s="60"/>
      <c r="I126" s="60"/>
      <c r="J126" s="63"/>
      <c r="K126" s="63"/>
    </row>
    <row r="127" spans="1:11" ht="50.1" customHeight="1">
      <c r="A127" s="21">
        <v>116</v>
      </c>
      <c r="B127" s="52" t="s">
        <v>83</v>
      </c>
      <c r="C127" s="49" t="s">
        <v>87</v>
      </c>
      <c r="D127" s="42">
        <v>40</v>
      </c>
      <c r="E127" s="58"/>
      <c r="F127" s="60"/>
      <c r="G127" s="36"/>
      <c r="H127" s="60"/>
      <c r="I127" s="60"/>
      <c r="J127" s="63"/>
      <c r="K127" s="63"/>
    </row>
    <row r="128" spans="1:11" ht="50.1" customHeight="1">
      <c r="A128" s="21">
        <v>117</v>
      </c>
      <c r="B128" s="52" t="s">
        <v>84</v>
      </c>
      <c r="C128" s="49" t="s">
        <v>87</v>
      </c>
      <c r="D128" s="42">
        <v>40</v>
      </c>
      <c r="E128" s="58"/>
      <c r="F128" s="60"/>
      <c r="G128" s="36"/>
      <c r="H128" s="60"/>
      <c r="I128" s="60"/>
      <c r="J128" s="63"/>
      <c r="K128" s="63"/>
    </row>
    <row r="129" spans="1:11" ht="50.1" customHeight="1">
      <c r="A129" s="21">
        <v>118</v>
      </c>
      <c r="B129" s="52" t="s">
        <v>85</v>
      </c>
      <c r="C129" s="49" t="s">
        <v>87</v>
      </c>
      <c r="D129" s="42">
        <v>40</v>
      </c>
      <c r="E129" s="58"/>
      <c r="F129" s="60"/>
      <c r="G129" s="36"/>
      <c r="H129" s="60"/>
      <c r="I129" s="60"/>
      <c r="J129" s="63"/>
      <c r="K129" s="63"/>
    </row>
    <row r="130" spans="1:11" ht="50.1" customHeight="1">
      <c r="A130" s="21">
        <v>119</v>
      </c>
      <c r="B130" s="52" t="s">
        <v>86</v>
      </c>
      <c r="C130" s="49" t="s">
        <v>87</v>
      </c>
      <c r="D130" s="42">
        <v>80</v>
      </c>
      <c r="E130" s="58"/>
      <c r="F130" s="60"/>
      <c r="G130" s="36"/>
      <c r="H130" s="60"/>
      <c r="I130" s="60"/>
      <c r="J130" s="63"/>
      <c r="K130" s="63"/>
    </row>
    <row r="131" spans="1:11" ht="50.1" customHeight="1">
      <c r="A131" s="21">
        <v>120</v>
      </c>
      <c r="B131" s="52" t="s">
        <v>185</v>
      </c>
      <c r="C131" s="49" t="s">
        <v>87</v>
      </c>
      <c r="D131" s="42">
        <v>15</v>
      </c>
      <c r="E131" s="58"/>
      <c r="F131" s="60"/>
      <c r="G131" s="36"/>
      <c r="H131" s="60"/>
      <c r="I131" s="60"/>
      <c r="J131" s="63"/>
      <c r="K131" s="63"/>
    </row>
    <row r="132" spans="1:11" ht="50.1" customHeight="1">
      <c r="A132" s="21">
        <v>121</v>
      </c>
      <c r="B132" s="52" t="s">
        <v>177</v>
      </c>
      <c r="C132" s="49" t="s">
        <v>87</v>
      </c>
      <c r="D132" s="42">
        <v>2</v>
      </c>
      <c r="E132" s="58"/>
      <c r="F132" s="60"/>
      <c r="G132" s="36"/>
      <c r="H132" s="60"/>
      <c r="I132" s="60"/>
      <c r="J132" s="63"/>
      <c r="K132" s="63"/>
    </row>
    <row r="133" spans="1:11" ht="50.1" customHeight="1">
      <c r="A133" s="21">
        <v>122</v>
      </c>
      <c r="B133" s="52" t="s">
        <v>186</v>
      </c>
      <c r="C133" s="49" t="s">
        <v>87</v>
      </c>
      <c r="D133" s="42">
        <v>3</v>
      </c>
      <c r="E133" s="60"/>
      <c r="F133" s="60"/>
      <c r="G133" s="36"/>
      <c r="H133" s="60"/>
      <c r="I133" s="60"/>
      <c r="J133" s="63"/>
      <c r="K133" s="63"/>
    </row>
    <row r="134" spans="1:11" ht="50.1" customHeight="1">
      <c r="A134" s="21">
        <v>123</v>
      </c>
      <c r="B134" s="52" t="s">
        <v>188</v>
      </c>
      <c r="C134" s="49" t="s">
        <v>88</v>
      </c>
      <c r="D134" s="42">
        <v>10</v>
      </c>
      <c r="E134" s="58"/>
      <c r="F134" s="60"/>
      <c r="G134" s="36"/>
      <c r="H134" s="60"/>
      <c r="I134" s="60"/>
      <c r="J134" s="63"/>
      <c r="K134" s="63"/>
    </row>
    <row r="135" spans="1:11" ht="50.1" customHeight="1">
      <c r="A135" s="65">
        <v>124</v>
      </c>
      <c r="B135" s="66" t="s">
        <v>189</v>
      </c>
      <c r="C135" s="67" t="s">
        <v>187</v>
      </c>
      <c r="D135" s="68">
        <v>40</v>
      </c>
      <c r="E135" s="69"/>
      <c r="F135" s="70"/>
      <c r="G135" s="71"/>
      <c r="H135" s="70"/>
      <c r="I135" s="60"/>
      <c r="J135" s="63"/>
      <c r="K135" s="63"/>
    </row>
    <row r="136" spans="1:11" ht="36.75" customHeight="1">
      <c r="A136" s="21">
        <v>125</v>
      </c>
      <c r="B136" s="56" t="s">
        <v>97</v>
      </c>
      <c r="C136" s="21" t="s">
        <v>88</v>
      </c>
      <c r="D136" s="42">
        <v>2</v>
      </c>
      <c r="E136" s="60"/>
      <c r="F136" s="60"/>
      <c r="G136" s="36"/>
      <c r="H136" s="60"/>
      <c r="I136" s="60"/>
      <c r="J136" s="63"/>
      <c r="K136" s="63"/>
    </row>
    <row r="137" spans="1:11" s="7" customFormat="1" ht="50.1" customHeight="1">
      <c r="A137" s="87"/>
      <c r="B137" s="87"/>
      <c r="C137" s="87"/>
      <c r="D137" s="88" t="s">
        <v>12</v>
      </c>
      <c r="E137" s="89"/>
      <c r="F137" s="62"/>
      <c r="G137" s="90" t="s">
        <v>12</v>
      </c>
      <c r="H137" s="91"/>
      <c r="I137" s="62"/>
    </row>
    <row r="142" spans="1:11">
      <c r="F142" s="51"/>
      <c r="G142" s="51"/>
    </row>
    <row r="143" spans="1:11">
      <c r="F143" s="51"/>
      <c r="G143" s="51"/>
    </row>
    <row r="146" spans="6:7">
      <c r="F146" s="51"/>
      <c r="G146" s="51"/>
    </row>
  </sheetData>
  <mergeCells count="16">
    <mergeCell ref="J5:J6"/>
    <mergeCell ref="K5:K6"/>
    <mergeCell ref="A1:I1"/>
    <mergeCell ref="A2:I2"/>
    <mergeCell ref="A3:I3"/>
    <mergeCell ref="A5:A6"/>
    <mergeCell ref="B5:B6"/>
    <mergeCell ref="C5:C6"/>
    <mergeCell ref="I5:I6"/>
    <mergeCell ref="A137:C137"/>
    <mergeCell ref="D137:E137"/>
    <mergeCell ref="G137:H137"/>
    <mergeCell ref="D5:D6"/>
    <mergeCell ref="E5:E6"/>
    <mergeCell ref="F5:F6"/>
    <mergeCell ref="G5:H5"/>
  </mergeCells>
  <pageMargins left="0.43307086614173229" right="3.937007874015748E-2" top="0.39370078740157483" bottom="0"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NR 3</vt:lpstr>
      <vt:lpstr>NR1 </vt:lpstr>
      <vt:lpstr>'NR1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Ślepska</dc:creator>
  <cp:lastModifiedBy>Piotr Grzywacz</cp:lastModifiedBy>
  <cp:lastPrinted>2023-06-26T06:08:31Z</cp:lastPrinted>
  <dcterms:created xsi:type="dcterms:W3CDTF">2020-05-12T06:47:22Z</dcterms:created>
  <dcterms:modified xsi:type="dcterms:W3CDTF">2023-06-27T09:12:23Z</dcterms:modified>
</cp:coreProperties>
</file>