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ZamPubl\Desktop\2024\PRZETARGI\UNIJNE\NZ.261.6.2024_jednorazówka\7. Zawiadomienie o udzieleniu wyjaśnień\"/>
    </mc:Choice>
  </mc:AlternateContent>
  <xr:revisionPtr revIDLastSave="0" documentId="13_ncr:1_{BE8E30F2-D70E-4B30-8811-DE76CA06406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4" i="1" l="1"/>
  <c r="H14" i="1" s="1"/>
  <c r="I14" i="1" s="1"/>
  <c r="F16" i="1"/>
  <c r="H16" i="1" s="1"/>
  <c r="I16" i="1" s="1"/>
  <c r="F17" i="1"/>
  <c r="H17" i="1" s="1"/>
  <c r="I17" i="1" s="1"/>
  <c r="F12" i="1"/>
  <c r="F13" i="1"/>
  <c r="H13" i="1" s="1"/>
  <c r="I13" i="1" s="1"/>
  <c r="F15" i="1"/>
  <c r="H15" i="1" s="1"/>
  <c r="I15" i="1" s="1"/>
  <c r="F18" i="1" l="1"/>
  <c r="H18" i="1" s="1"/>
  <c r="H12" i="1"/>
  <c r="I12" i="1" l="1"/>
</calcChain>
</file>

<file path=xl/sharedStrings.xml><?xml version="1.0" encoding="utf-8"?>
<sst xmlns="http://schemas.openxmlformats.org/spreadsheetml/2006/main" count="34" uniqueCount="29">
  <si>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</si>
  <si>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</si>
  <si>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</si>
  <si>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</si>
  <si>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</si>
  <si>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</si>
  <si>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</si>
  <si>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</si>
  <si>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</si>
  <si>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</si>
  <si>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</si>
  <si>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</si>
  <si>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</si>
  <si>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2.</t>
  </si>
  <si>
    <t>3.</t>
  </si>
  <si>
    <t>4.</t>
  </si>
  <si>
    <t>5.</t>
  </si>
  <si>
    <t>6.</t>
  </si>
  <si>
    <t xml:space="preserve">Adapter wielorazowy kompatybilny z pulsoksymetrem Masimo RAD-97 </t>
  </si>
  <si>
    <t xml:space="preserve">Adapter wielorazowy kompatybilny z pulsoksymetrem Masimo RAD-G </t>
  </si>
  <si>
    <t xml:space="preserve">   Cena 
jednostkowa netto 
</t>
  </si>
  <si>
    <t xml:space="preserve">       Formularz cenowo-technicznny – ZADANIE NR 9 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</si>
  <si>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 xml:space="preserve">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 xml:space="preserve">sukcesywne dostawy czujników w technologii Masimo do pomiaru parametrów życiowych oraz adapterów, kompatybilnych z posiadanymi przez Zamawiającymi kardiomonitorami firmy GE oraz pulsoksymetrami Masimo,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 xml:space="preserve">3. </t>
    </r>
    <r>
      <rPr>
        <sz val="1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>5.</t>
    </r>
    <r>
      <rPr>
        <sz val="11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 . 
</t>
    </r>
    <r>
      <rPr>
        <b/>
        <sz val="11"/>
        <rFont val="Calibri"/>
        <family val="2"/>
        <charset val="238"/>
        <scheme val="minor"/>
      </rPr>
      <t>7.</t>
    </r>
    <r>
      <rPr>
        <sz val="1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Calibri"/>
        <family val="2"/>
        <charset val="238"/>
        <scheme val="minor"/>
      </rPr>
      <t>8.</t>
    </r>
    <r>
      <rPr>
        <sz val="11"/>
        <rFont val="Calibri"/>
        <family val="2"/>
        <charset val="238"/>
        <scheme val="minor"/>
      </rPr>
      <t xml:space="preserve"> Wykonawca oferuje realizację niniejszego zadania zgodnie z następującą kalkulacją: </t>
    </r>
    <r>
      <rPr>
        <sz val="10"/>
        <rFont val="Calibri"/>
        <family val="2"/>
        <charset val="238"/>
        <scheme val="minor"/>
      </rPr>
      <t xml:space="preserve">                              </t>
    </r>
  </si>
  <si>
    <r>
      <t xml:space="preserve">Czujnik jednorazowy w technologii Masimo </t>
    </r>
    <r>
      <rPr>
        <b/>
        <sz val="10"/>
        <color rgb="FFFF0000"/>
        <rFont val="Calibri"/>
        <family val="2"/>
        <charset val="238"/>
        <scheme val="minor"/>
      </rPr>
      <t>RD SET</t>
    </r>
    <r>
      <rPr>
        <b/>
        <sz val="10"/>
        <color rgb="FF000000"/>
        <rFont val="Calibri"/>
        <family val="2"/>
        <charset val="238"/>
        <scheme val="minor"/>
      </rPr>
      <t xml:space="preserve">, oryginalny, dla pacjentów o wadze  &lt;3 kg lub &gt; 40 kg.
Czujnik dla noworodków – miejsce zakładania u noworodka – stopa. </t>
    </r>
  </si>
  <si>
    <r>
      <t>Czujnik jednorazowy w technologii Masimo</t>
    </r>
    <r>
      <rPr>
        <b/>
        <sz val="10"/>
        <color rgb="FFFF0000"/>
        <rFont val="Calibri"/>
        <family val="2"/>
        <charset val="238"/>
        <scheme val="minor"/>
      </rPr>
      <t xml:space="preserve"> RD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SET</t>
    </r>
    <r>
      <rPr>
        <b/>
        <sz val="10"/>
        <color rgb="FF000000"/>
        <rFont val="Calibri"/>
        <family val="2"/>
        <charset val="238"/>
        <scheme val="minor"/>
      </rPr>
      <t xml:space="preserve">, oryginalny -  dla pacjentów 3-20 kg, czujnik niemowlęcy, miejsce zakładania czujnika kciuk lub palec u stopy.  </t>
    </r>
  </si>
  <si>
    <r>
      <t>Czujnik jednorazowy w technologii Masimo</t>
    </r>
    <r>
      <rPr>
        <b/>
        <sz val="10"/>
        <color rgb="FFFF0000"/>
        <rFont val="Calibri"/>
        <family val="2"/>
        <charset val="238"/>
        <scheme val="minor"/>
      </rPr>
      <t xml:space="preserve"> RD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SET</t>
    </r>
    <r>
      <rPr>
        <b/>
        <sz val="10"/>
        <color rgb="FF000000"/>
        <rFont val="Calibri"/>
        <family val="2"/>
        <charset val="238"/>
        <scheme val="minor"/>
      </rPr>
      <t xml:space="preserve">, oryginalny,  dla pacjentów o wadze &lt;1 kg,  </t>
    </r>
  </si>
  <si>
    <r>
      <t xml:space="preserve">Czujnik jednorazowy w technologii Masimo </t>
    </r>
    <r>
      <rPr>
        <b/>
        <sz val="10"/>
        <color rgb="FFFF0000"/>
        <rFont val="Calibri"/>
        <family val="2"/>
        <charset val="238"/>
        <scheme val="minor"/>
      </rPr>
      <t>RD SET</t>
    </r>
    <r>
      <rPr>
        <b/>
        <sz val="10"/>
        <color rgb="FF000000"/>
        <rFont val="Calibri"/>
        <family val="2"/>
        <charset val="238"/>
        <scheme val="minor"/>
      </rPr>
      <t xml:space="preserve">, </t>
    </r>
    <r>
      <rPr>
        <b/>
        <sz val="10"/>
        <rFont val="Calibri"/>
        <family val="2"/>
        <charset val="238"/>
        <scheme val="minor"/>
      </rPr>
      <t>oryginalny</t>
    </r>
    <r>
      <rPr>
        <b/>
        <sz val="10"/>
        <color rgb="FF000000"/>
        <rFont val="Calibri"/>
        <family val="2"/>
        <charset val="238"/>
        <scheme val="minor"/>
      </rPr>
      <t xml:space="preserve">,  dla pacjentów o wadze 10-50 kg, typu motylek, miejsce zakładania u </t>
    </r>
    <r>
      <rPr>
        <b/>
        <strike/>
        <sz val="10"/>
        <color rgb="FF000000"/>
        <rFont val="Calibri"/>
        <family val="2"/>
        <charset val="238"/>
        <scheme val="minor"/>
      </rPr>
      <t>noworodka - stopa</t>
    </r>
    <r>
      <rPr>
        <b/>
        <sz val="10"/>
        <color rgb="FFFF0000"/>
        <rFont val="Calibri"/>
        <family val="2"/>
        <charset val="238"/>
        <scheme val="minor"/>
      </rPr>
      <t xml:space="preserve">  pacjenta - palce u rąk</t>
    </r>
  </si>
  <si>
    <t>Załącznik nr 10 do SWZ_PO ZMIANACH</t>
  </si>
  <si>
    <r>
      <t>Załącznik nr 1 do umowy nr NZ.261.</t>
    </r>
    <r>
      <rPr>
        <b/>
        <sz val="11"/>
        <color rgb="FFFF0000"/>
        <rFont val="Calibri"/>
        <family val="2"/>
        <charset val="238"/>
      </rPr>
      <t>6</t>
    </r>
    <r>
      <rPr>
        <b/>
        <sz val="11"/>
        <rFont val="Calibri"/>
        <family val="2"/>
        <charset val="1"/>
      </rPr>
      <t>.9.2024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</si>
</sst>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9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trike/>
      <sz val="10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7"/>
  <sheetViews>
    <sheetView tabSelected="1" view="pageBreakPreview" topLeftCell="A7" zoomScaleNormal="90" zoomScaleSheetLayoutView="100" workbookViewId="0">
      <selection activeCell="A4" sqref="A4:J9"/>
    </sheetView>
  </sheetViews>
  <sheetFormatPr defaultColWidth="6.140625" defaultRowHeight="15" x14ac:dyDescent="0.15"/>
  <cols>
    <col min="1" max="1" width="3.5703125" style="2" customWidth="1"/>
    <col min="2" max="2" width="52" style="3" customWidth="1"/>
    <col min="3" max="3" width="9.140625" style="1" customWidth="1"/>
    <col min="4" max="4" width="8.140625" style="1" customWidth="1"/>
    <col min="5" max="5" width="11.28515625" style="4" customWidth="1"/>
    <col min="6" max="6" width="13" style="5" customWidth="1"/>
    <col min="7" max="7" width="8.7109375" style="6" bestFit="1" customWidth="1"/>
    <col min="8" max="8" width="11" style="7" customWidth="1"/>
    <col min="9" max="9" width="11.28515625" style="5" customWidth="1"/>
    <col min="10" max="10" width="29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</row>
    <row r="2" spans="1:1008" x14ac:dyDescent="0.1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</row>
    <row r="3" spans="1:1008" x14ac:dyDescent="0.1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</row>
    <row r="4" spans="1:1008" s="9" customFormat="1" ht="230.85" customHeight="1" x14ac:dyDescent="0.2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</row>
    <row r="5" spans="1:1008" s="9" customFormat="1" ht="12.7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08" s="9" customFormat="1" ht="12.7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08" s="9" customFormat="1" ht="56.2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08" s="9" customFormat="1" ht="55.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08" s="9" customFormat="1" ht="1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08" s="20" customFormat="1" ht="84.95" customHeight="1" x14ac:dyDescent="0.25">
      <c r="A10" s="16" t="s">
        <v>0</v>
      </c>
      <c r="B10" s="16" t="s">
        <v>1</v>
      </c>
      <c r="C10" s="17" t="s">
        <v>2</v>
      </c>
      <c r="D10" s="17" t="s">
        <v>11</v>
      </c>
      <c r="E10" s="17" t="s">
        <v>20</v>
      </c>
      <c r="F10" s="17" t="s">
        <v>3</v>
      </c>
      <c r="G10" s="17" t="s">
        <v>4</v>
      </c>
      <c r="H10" s="17" t="s">
        <v>5</v>
      </c>
      <c r="I10" s="17" t="s">
        <v>6</v>
      </c>
      <c r="J10" s="17" t="s">
        <v>12</v>
      </c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x14ac:dyDescent="0.15">
      <c r="A11" s="10">
        <v>1</v>
      </c>
      <c r="B11" s="11">
        <v>2</v>
      </c>
      <c r="C11" s="12">
        <v>3</v>
      </c>
      <c r="D11" s="12">
        <v>4</v>
      </c>
      <c r="E11" s="13">
        <v>5</v>
      </c>
      <c r="F11" s="11">
        <v>6</v>
      </c>
      <c r="G11" s="13">
        <v>7</v>
      </c>
      <c r="H11" s="11">
        <v>8</v>
      </c>
      <c r="I11" s="11">
        <v>9</v>
      </c>
      <c r="J11" s="11">
        <v>10</v>
      </c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</row>
    <row r="12" spans="1:1008" s="30" customFormat="1" ht="38.25" x14ac:dyDescent="0.2">
      <c r="A12" s="22" t="s">
        <v>10</v>
      </c>
      <c r="B12" s="31" t="s">
        <v>24</v>
      </c>
      <c r="C12" s="22" t="s">
        <v>7</v>
      </c>
      <c r="D12" s="23">
        <v>150</v>
      </c>
      <c r="E12" s="24"/>
      <c r="F12" s="25">
        <f t="shared" ref="F12" si="0">ROUND(D12*E12,2)</f>
        <v>0</v>
      </c>
      <c r="G12" s="26"/>
      <c r="H12" s="25">
        <f t="shared" ref="H12" si="1">ROUND(F12*(1+G12),2)</f>
        <v>0</v>
      </c>
      <c r="I12" s="25">
        <f t="shared" ref="I12:I15" si="2">ROUND(H12/D12,2)</f>
        <v>0</v>
      </c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</row>
    <row r="13" spans="1:1008" s="30" customFormat="1" ht="54.75" customHeight="1" x14ac:dyDescent="0.2">
      <c r="A13" s="22" t="s">
        <v>13</v>
      </c>
      <c r="B13" s="31" t="s">
        <v>23</v>
      </c>
      <c r="C13" s="22" t="s">
        <v>7</v>
      </c>
      <c r="D13" s="23">
        <v>1180</v>
      </c>
      <c r="E13" s="24"/>
      <c r="F13" s="25">
        <f t="shared" ref="F13:F15" si="3">ROUND(D13*E13,2)</f>
        <v>0</v>
      </c>
      <c r="G13" s="26"/>
      <c r="H13" s="25">
        <f t="shared" ref="H13:H15" si="4">ROUND(F13*(1+G13),2)</f>
        <v>0</v>
      </c>
      <c r="I13" s="25">
        <f t="shared" si="2"/>
        <v>0</v>
      </c>
      <c r="J13" s="1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</row>
    <row r="14" spans="1:1008" s="30" customFormat="1" ht="39.75" customHeight="1" x14ac:dyDescent="0.2">
      <c r="A14" s="22" t="s">
        <v>14</v>
      </c>
      <c r="B14" s="31" t="s">
        <v>26</v>
      </c>
      <c r="C14" s="22" t="s">
        <v>7</v>
      </c>
      <c r="D14" s="23">
        <v>50</v>
      </c>
      <c r="E14" s="24"/>
      <c r="F14" s="25">
        <f t="shared" ref="F14" si="5">ROUND(D14*E14,2)</f>
        <v>0</v>
      </c>
      <c r="G14" s="26"/>
      <c r="H14" s="25">
        <f t="shared" ref="H14" si="6">ROUND(F14*(1+G14),2)</f>
        <v>0</v>
      </c>
      <c r="I14" s="25">
        <f t="shared" ref="I14" si="7">ROUND(H14/D14,2)</f>
        <v>0</v>
      </c>
      <c r="J14" s="1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</row>
    <row r="15" spans="1:1008" s="30" customFormat="1" ht="30" customHeight="1" x14ac:dyDescent="0.2">
      <c r="A15" s="22" t="s">
        <v>15</v>
      </c>
      <c r="B15" s="18" t="s">
        <v>25</v>
      </c>
      <c r="C15" s="22" t="s">
        <v>7</v>
      </c>
      <c r="D15" s="23">
        <v>480</v>
      </c>
      <c r="E15" s="24"/>
      <c r="F15" s="25">
        <f t="shared" si="3"/>
        <v>0</v>
      </c>
      <c r="G15" s="26"/>
      <c r="H15" s="25">
        <f t="shared" si="4"/>
        <v>0</v>
      </c>
      <c r="I15" s="25">
        <f t="shared" si="2"/>
        <v>0</v>
      </c>
      <c r="J15" s="1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</row>
    <row r="16" spans="1:1008" s="30" customFormat="1" ht="30" customHeight="1" x14ac:dyDescent="0.2">
      <c r="A16" s="22" t="s">
        <v>16</v>
      </c>
      <c r="B16" s="18" t="s">
        <v>18</v>
      </c>
      <c r="C16" s="22" t="s">
        <v>7</v>
      </c>
      <c r="D16" s="23">
        <v>3</v>
      </c>
      <c r="E16" s="24"/>
      <c r="F16" s="25">
        <f t="shared" ref="F16:F17" si="8">ROUND(D16*E16,2)</f>
        <v>0</v>
      </c>
      <c r="G16" s="26"/>
      <c r="H16" s="25">
        <f t="shared" ref="H16:H17" si="9">ROUND(F16*(1+G16),2)</f>
        <v>0</v>
      </c>
      <c r="I16" s="25">
        <f t="shared" ref="I16:I17" si="10">ROUND(H16/D16,2)</f>
        <v>0</v>
      </c>
      <c r="J16" s="1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</row>
    <row r="17" spans="1:1008" s="30" customFormat="1" ht="34.5" customHeight="1" x14ac:dyDescent="0.2">
      <c r="A17" s="22" t="s">
        <v>17</v>
      </c>
      <c r="B17" s="18" t="s">
        <v>19</v>
      </c>
      <c r="C17" s="22" t="s">
        <v>7</v>
      </c>
      <c r="D17" s="23">
        <v>4</v>
      </c>
      <c r="E17" s="24"/>
      <c r="F17" s="25">
        <f t="shared" si="8"/>
        <v>0</v>
      </c>
      <c r="G17" s="26"/>
      <c r="H17" s="25">
        <f t="shared" si="9"/>
        <v>0</v>
      </c>
      <c r="I17" s="25">
        <f t="shared" si="10"/>
        <v>0</v>
      </c>
      <c r="J17" s="22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</row>
    <row r="18" spans="1:1008" ht="30.75" customHeight="1" x14ac:dyDescent="0.15">
      <c r="E18" s="15" t="s">
        <v>8</v>
      </c>
      <c r="F18" s="15">
        <f>SUM(F12:F17)</f>
        <v>0</v>
      </c>
      <c r="G18" s="15" t="s">
        <v>9</v>
      </c>
      <c r="H18" s="15">
        <f>F18+(F18*G12)</f>
        <v>0</v>
      </c>
      <c r="ID18" s="9"/>
    </row>
    <row r="22" spans="1:1008" ht="16.7" customHeight="1" x14ac:dyDescent="0.15"/>
    <row r="23" spans="1:1008" ht="16.7" customHeight="1" x14ac:dyDescent="0.15"/>
    <row r="24" spans="1:1008" ht="16.7" customHeight="1" x14ac:dyDescent="0.15"/>
    <row r="25" spans="1:1008" ht="16.7" customHeight="1" x14ac:dyDescent="0.15"/>
    <row r="26" spans="1:1008" ht="16.7" customHeight="1" x14ac:dyDescent="0.15"/>
    <row r="27" spans="1:1008" ht="16.7" customHeight="1" x14ac:dyDescent="0.15"/>
  </sheetData>
  <mergeCells count="4">
    <mergeCell ref="A3:J3"/>
    <mergeCell ref="A2:J2"/>
    <mergeCell ref="A1:J1"/>
    <mergeCell ref="A4:J9"/>
  </mergeCells>
  <phoneticPr fontId="10" type="noConversion"/>
  <printOptions horizontalCentered="1"/>
  <pageMargins left="0.25" right="0.25" top="0.75" bottom="0.75" header="0.511811023622047" footer="0.511811023622047"/>
  <pageSetup paperSize="9" scale="90" fitToHeight="0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2024-04-09T10:07:48Z</cp:lastPrinted>
  <dcterms:created xsi:type="dcterms:W3CDTF">2019-02-04T11:59:38Z</dcterms:created>
  <dcterms:modified xsi:type="dcterms:W3CDTF">2024-04-09T10:17:21Z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