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80\zamówienia\2024\Apteka\ZP.220.20.24 Kontrasty i barwniki\dla oferenta\"/>
    </mc:Choice>
  </mc:AlternateContent>
  <bookViews>
    <workbookView showHorizontalScroll="0" showVerticalScroll="0" showSheetTabs="0" xWindow="0" yWindow="0" windowWidth="26850" windowHeight="91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J72" i="1"/>
  <c r="M72" i="1" s="1"/>
  <c r="M73" i="1" s="1"/>
  <c r="L60" i="1"/>
  <c r="J60" i="1"/>
  <c r="M60" i="1" s="1"/>
  <c r="M61" i="1" s="1"/>
  <c r="M59" i="1"/>
  <c r="L59" i="1"/>
  <c r="J59" i="1"/>
  <c r="M40" i="1"/>
  <c r="L40" i="1"/>
  <c r="J40" i="1"/>
  <c r="L29" i="1"/>
  <c r="J29" i="1"/>
  <c r="M29" i="1" s="1"/>
  <c r="M30" i="1" s="1"/>
  <c r="L7" i="1"/>
  <c r="L6" i="1"/>
  <c r="M41" i="1"/>
  <c r="J41" i="1"/>
  <c r="J7" i="1"/>
  <c r="M7" i="1" s="1"/>
  <c r="J73" i="1" l="1"/>
  <c r="J61" i="1"/>
  <c r="J30" i="1"/>
  <c r="J6" i="1" l="1"/>
  <c r="J8" i="1" l="1"/>
  <c r="M6" i="1"/>
  <c r="M8" i="1" s="1"/>
  <c r="L18" i="1"/>
  <c r="J18" i="1"/>
  <c r="M18" i="1" s="1"/>
  <c r="M19" i="1" s="1"/>
  <c r="J19" i="1" l="1"/>
  <c r="J50" i="1"/>
  <c r="J51" i="1" s="1"/>
  <c r="L50" i="1"/>
  <c r="M50" i="1" l="1"/>
  <c r="M51" i="1" s="1"/>
</calcChain>
</file>

<file path=xl/sharedStrings.xml><?xml version="1.0" encoding="utf-8"?>
<sst xmlns="http://schemas.openxmlformats.org/spreadsheetml/2006/main" count="261" uniqueCount="71">
  <si>
    <t>24 miesiące</t>
  </si>
  <si>
    <t>Lp.</t>
  </si>
  <si>
    <t>Opis przedmiotu zamówienia</t>
  </si>
  <si>
    <t>Nazwa handlowa, producent</t>
  </si>
  <si>
    <t>Postać</t>
  </si>
  <si>
    <t>Dawka</t>
  </si>
  <si>
    <t>Ilość opakowań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</si>
  <si>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</si>
  <si>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</si>
  <si>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</si>
  <si>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</si>
  <si>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</si>
  <si>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</si>
  <si>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</si>
  <si>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</si>
  <si>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</si>
  <si>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</si>
  <si>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</si>
  <si>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</si>
  <si>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</si>
  <si>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</si>
  <si>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</si>
  <si>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</si>
  <si>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</si>
  <si>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inj.</t>
  </si>
  <si>
    <t>RAZEM:</t>
  </si>
  <si>
    <t>X</t>
  </si>
  <si>
    <t>Wielkość opakowania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</si>
  <si>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</si>
  <si>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</si>
  <si>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</si>
  <si>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</si>
  <si>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</si>
  <si>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</si>
  <si>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</si>
  <si>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CPV: 33 69 60 00-5 Odczynniki i środki kontrastowe</t>
  </si>
  <si>
    <r>
      <t xml:space="preserve">Dostawa środka kontrastowego </t>
    </r>
    <r>
      <rPr>
        <b/>
        <i/>
        <sz val="11"/>
        <rFont val="Arial"/>
        <family val="2"/>
        <charset val="238"/>
      </rPr>
      <t>iodixanol</t>
    </r>
  </si>
  <si>
    <t>Iodixanolum</t>
  </si>
  <si>
    <t>320/50 ml</t>
  </si>
  <si>
    <t>1 flakon 50 ml</t>
  </si>
  <si>
    <t>320/100 ml</t>
  </si>
  <si>
    <t>1 flakon 100 ml</t>
  </si>
  <si>
    <r>
      <t xml:space="preserve">Dostawa środka kontrastowego </t>
    </r>
    <r>
      <rPr>
        <b/>
        <i/>
        <sz val="11"/>
        <rFont val="Arial"/>
        <family val="2"/>
        <charset val="238"/>
      </rPr>
      <t>zieleni indocyjaninowej</t>
    </r>
  </si>
  <si>
    <t>Indocyanine green proszek do sporządzania roztworu do wstrzykiwań</t>
  </si>
  <si>
    <t>25 mg</t>
  </si>
  <si>
    <t>5 fiol.</t>
  </si>
  <si>
    <r>
      <t xml:space="preserve">Dostawa środka kontrastowego </t>
    </r>
    <r>
      <rPr>
        <b/>
        <i/>
        <sz val="11"/>
        <rFont val="Arial"/>
        <family val="2"/>
        <charset val="238"/>
      </rPr>
      <t>barium sulfuricum</t>
    </r>
  </si>
  <si>
    <t>Barium sulfuricum zawiesina doustna i doodbytnicza</t>
  </si>
  <si>
    <t>zawiesina</t>
  </si>
  <si>
    <t>1 g/ml</t>
  </si>
  <si>
    <t>1 butelka                   200 ml</t>
  </si>
  <si>
    <r>
      <t xml:space="preserve">Dostawa środka kontrastowego </t>
    </r>
    <r>
      <rPr>
        <b/>
        <i/>
        <sz val="11"/>
        <rFont val="Arial"/>
        <family val="2"/>
        <charset val="238"/>
      </rPr>
      <t>sześciofluorku siarki</t>
    </r>
  </si>
  <si>
    <t>Sześciofluorek siarki w postaci mikropęcherzyków, proszek i rozpuszczalnik do sporządzania zawiesiny do wstrzykiwań</t>
  </si>
  <si>
    <t>8 mcl/ml</t>
  </si>
  <si>
    <t>1 zastaw: 1 fiol. 25 mg proszku, 1 strzykawka z 5 ml NaCl, 1 szt. Mini-Spike</t>
  </si>
  <si>
    <r>
      <t xml:space="preserve">Dostawa środka kontrastowego </t>
    </r>
    <r>
      <rPr>
        <b/>
        <i/>
        <sz val="11"/>
        <rFont val="Arial"/>
        <family val="2"/>
        <charset val="238"/>
      </rPr>
      <t>meglumini amidotrizoas</t>
    </r>
  </si>
  <si>
    <t>Meglumini amidotrizoas roztwór doustny i doodbytniczy</t>
  </si>
  <si>
    <t>roztwór</t>
  </si>
  <si>
    <t>660 mg + 100 mg/ml</t>
  </si>
  <si>
    <t>1 butelka                   100 ml</t>
  </si>
  <si>
    <r>
      <t xml:space="preserve">Dostawa środka kontrastowego </t>
    </r>
    <r>
      <rPr>
        <b/>
        <i/>
        <sz val="11"/>
        <rFont val="Arial"/>
        <family val="2"/>
        <charset val="238"/>
      </rPr>
      <t>iohexol</t>
    </r>
  </si>
  <si>
    <t>Iohexolum</t>
  </si>
  <si>
    <t>350/50 ml</t>
  </si>
  <si>
    <t>1 butelka                   50 ml</t>
  </si>
  <si>
    <t>350/100 ml</t>
  </si>
  <si>
    <t>Dostawa barwnika okulistycznego - zadanie z oceną jakościową</t>
  </si>
  <si>
    <t>Barwnik okulistyczny stosowany w mikrochirurgii oka, sterylny, do użytku wewnątrzgałkowego, stosowany do wybarwiania granicznej warstwy wewnętrznej siatkówki i błony nasiatkówkowej, zawierający luteinę, błękit trypanu i błękit brylantowy, konfekcjonowany w amp.-strzyk. o poj. 0,5 ml. Opakowanie handlowe 5 amp.-strzyk. a 0,5 ml</t>
  </si>
  <si>
    <t>preparat złożony</t>
  </si>
  <si>
    <t>1 amp.-strzyk.              a 0,5 ml</t>
  </si>
  <si>
    <t>Zadanie nr 7 z oceną jakościową. Kryteria oceny zadania: cena -60%, jakość -40% Ocena jakościowa dokona będzie przez operatorów I i II Kliniki Okulistyki USK-2 PUM w Szczecinie w zakresie skuteczności wybarwiania błon epiretinalnych w trakcie zabiegów. Zamawiający wymaga złożenia próbek w ilości 4 sztuk, które zostaną zużyte w trakcie zabiegów.</t>
  </si>
  <si>
    <t>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</si>
</sst>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0" borderId="6" xfId="0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4" fillId="0" borderId="1" xfId="5" applyFont="1" applyFill="1" applyBorder="1" applyAlignment="1">
      <alignment horizontal="left" vertical="center" wrapText="1"/>
    </xf>
    <xf numFmtId="0" fontId="3" fillId="0" borderId="0" xfId="1" applyFont="1"/>
    <xf numFmtId="0" fontId="5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3" fillId="0" borderId="0" xfId="2" applyFont="1"/>
    <xf numFmtId="0" fontId="4" fillId="0" borderId="5" xfId="3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3" fillId="0" borderId="5" xfId="2" applyFont="1" applyFill="1" applyBorder="1" applyAlignment="1">
      <alignment horizontal="center" vertical="center" wrapText="1"/>
    </xf>
    <xf numFmtId="9" fontId="3" fillId="0" borderId="5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Border="1" applyAlignment="1">
      <alignment horizontal="center" vertical="center" wrapText="1"/>
    </xf>
    <xf numFmtId="164" fontId="3" fillId="0" borderId="5" xfId="2" applyNumberFormat="1" applyFont="1" applyBorder="1" applyAlignment="1">
      <alignment horizontal="right" vertical="center"/>
    </xf>
    <xf numFmtId="164" fontId="3" fillId="0" borderId="5" xfId="2" applyNumberFormat="1" applyFont="1" applyBorder="1" applyAlignment="1">
      <alignment vertical="center"/>
    </xf>
    <xf numFmtId="164" fontId="3" fillId="0" borderId="5" xfId="2" applyNumberFormat="1" applyFont="1" applyFill="1" applyBorder="1" applyAlignment="1">
      <alignment vertical="center" wrapText="1"/>
    </xf>
    <xf numFmtId="44" fontId="3" fillId="0" borderId="5" xfId="2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3" fillId="0" borderId="0" xfId="2" applyFont="1" applyFill="1" applyAlignment="1">
      <alignment vertical="center"/>
    </xf>
    <xf numFmtId="0" fontId="4" fillId="0" borderId="0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164" fontId="4" fillId="0" borderId="5" xfId="2" applyNumberFormat="1" applyFont="1" applyBorder="1" applyAlignment="1">
      <alignment vertical="center"/>
    </xf>
    <xf numFmtId="164" fontId="4" fillId="0" borderId="6" xfId="2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4" fontId="4" fillId="0" borderId="0" xfId="2" applyNumberFormat="1" applyFont="1" applyBorder="1" applyAlignment="1">
      <alignment vertical="center"/>
    </xf>
    <xf numFmtId="164" fontId="4" fillId="0" borderId="0" xfId="2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 wrapText="1"/>
    </xf>
  </cellXfs>
  <cellStyles count="7">
    <cellStyle name="Normalny" xfId="0" builtinId="0"/>
    <cellStyle name="Normalny 10 2" xfId="4"/>
    <cellStyle name="Normalny 11 2" xfId="5"/>
    <cellStyle name="Normalny 12 2" xfId="6"/>
    <cellStyle name="Normalny 14" xfId="3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5"/>
  <sheetViews>
    <sheetView tabSelected="1" view="pageLayout" zoomScaleNormal="100" workbookViewId="0">
      <selection activeCell="F81" sqref="F81"/>
    </sheetView>
  </sheetViews>
  <sheetFormatPr defaultRowHeight="15" x14ac:dyDescent="0.25"/>
  <cols>
    <col min="1" max="1" width="3.140625" customWidth="1"/>
    <col min="2" max="2" width="3.5703125" customWidth="1"/>
    <col min="3" max="3" width="22" customWidth="1"/>
    <col min="4" max="4" width="9.42578125" customWidth="1"/>
    <col min="5" max="5" width="10.5703125" customWidth="1"/>
    <col min="6" max="6" width="10.85546875" customWidth="1"/>
    <col min="7" max="7" width="8.28515625" customWidth="1"/>
    <col min="9" max="9" width="10.28515625" bestFit="1" customWidth="1"/>
    <col min="10" max="10" width="12.42578125" customWidth="1"/>
    <col min="11" max="11" width="4.140625" customWidth="1"/>
    <col min="12" max="12" width="10.7109375" customWidth="1"/>
    <col min="13" max="13" width="12.7109375" customWidth="1"/>
  </cols>
  <sheetData>
    <row r="2" spans="1:13" ht="39.75" customHeight="1" x14ac:dyDescent="0.25">
      <c r="A2" s="2"/>
      <c r="B2" s="2"/>
      <c r="C2" s="3" t="s">
        <v>28</v>
      </c>
      <c r="D2" s="4"/>
      <c r="E2" s="4"/>
      <c r="F2" s="5" t="s">
        <v>0</v>
      </c>
      <c r="G2" s="6"/>
      <c r="H2" s="4"/>
      <c r="I2" s="7"/>
      <c r="J2" s="8" t="s">
        <v>35</v>
      </c>
      <c r="K2" s="8"/>
      <c r="L2" s="8"/>
      <c r="M2" s="8"/>
    </row>
    <row r="3" spans="1:13" x14ac:dyDescent="0.25">
      <c r="A3" s="9"/>
      <c r="B3" s="10" t="s">
        <v>36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13" ht="36" x14ac:dyDescent="0.25">
      <c r="A4" s="9"/>
      <c r="B4" s="36" t="s">
        <v>1</v>
      </c>
      <c r="C4" s="36" t="s">
        <v>2</v>
      </c>
      <c r="D4" s="36" t="s">
        <v>3</v>
      </c>
      <c r="E4" s="37" t="s">
        <v>4</v>
      </c>
      <c r="F4" s="37" t="s">
        <v>5</v>
      </c>
      <c r="G4" s="36" t="s">
        <v>6</v>
      </c>
      <c r="H4" s="36" t="s">
        <v>27</v>
      </c>
      <c r="I4" s="36" t="s">
        <v>7</v>
      </c>
      <c r="J4" s="36" t="s">
        <v>8</v>
      </c>
      <c r="K4" s="36" t="s">
        <v>9</v>
      </c>
      <c r="L4" s="36" t="s">
        <v>10</v>
      </c>
      <c r="M4" s="36" t="s">
        <v>11</v>
      </c>
    </row>
    <row r="5" spans="1:13" x14ac:dyDescent="0.25">
      <c r="A5" s="9"/>
      <c r="B5" s="36" t="s">
        <v>12</v>
      </c>
      <c r="C5" s="36" t="s">
        <v>13</v>
      </c>
      <c r="D5" s="36" t="s">
        <v>14</v>
      </c>
      <c r="E5" s="36" t="s">
        <v>15</v>
      </c>
      <c r="F5" s="36" t="s">
        <v>16</v>
      </c>
      <c r="G5" s="36" t="s">
        <v>17</v>
      </c>
      <c r="H5" s="36" t="s">
        <v>18</v>
      </c>
      <c r="I5" s="36" t="s">
        <v>19</v>
      </c>
      <c r="J5" s="36" t="s">
        <v>20</v>
      </c>
      <c r="K5" s="36" t="s">
        <v>21</v>
      </c>
      <c r="L5" s="36" t="s">
        <v>22</v>
      </c>
      <c r="M5" s="36" t="s">
        <v>23</v>
      </c>
    </row>
    <row r="6" spans="1:13" ht="36" x14ac:dyDescent="0.25">
      <c r="A6" s="13"/>
      <c r="B6" s="14">
        <v>1</v>
      </c>
      <c r="C6" s="15" t="s">
        <v>37</v>
      </c>
      <c r="D6" s="38" t="s">
        <v>70</v>
      </c>
      <c r="E6" s="16" t="s">
        <v>24</v>
      </c>
      <c r="F6" s="17" t="s">
        <v>38</v>
      </c>
      <c r="G6" s="18">
        <v>1600</v>
      </c>
      <c r="H6" s="16" t="s">
        <v>39</v>
      </c>
      <c r="I6" s="19"/>
      <c r="J6" s="20">
        <f>G6*I6</f>
        <v>0</v>
      </c>
      <c r="K6" s="16">
        <v>8</v>
      </c>
      <c r="L6" s="21">
        <f>I6*1.08</f>
        <v>0</v>
      </c>
      <c r="M6" s="22">
        <f>J6*1.08</f>
        <v>0</v>
      </c>
    </row>
    <row r="7" spans="1:13" ht="36" x14ac:dyDescent="0.25">
      <c r="A7" s="13"/>
      <c r="B7" s="14">
        <v>2</v>
      </c>
      <c r="C7" s="23"/>
      <c r="D7" s="38" t="s">
        <v>70</v>
      </c>
      <c r="E7" s="16" t="s">
        <v>24</v>
      </c>
      <c r="F7" s="17" t="s">
        <v>40</v>
      </c>
      <c r="G7" s="18">
        <v>4000</v>
      </c>
      <c r="H7" s="16" t="s">
        <v>41</v>
      </c>
      <c r="I7" s="19"/>
      <c r="J7" s="20">
        <f>G7*I7</f>
        <v>0</v>
      </c>
      <c r="K7" s="16">
        <v>8</v>
      </c>
      <c r="L7" s="21">
        <f>I7*1.08</f>
        <v>0</v>
      </c>
      <c r="M7" s="22">
        <f>J7*1.08</f>
        <v>0</v>
      </c>
    </row>
    <row r="8" spans="1:13" x14ac:dyDescent="0.25">
      <c r="A8" s="24"/>
      <c r="B8" s="25"/>
      <c r="C8" s="25"/>
      <c r="D8" s="25"/>
      <c r="E8" s="26"/>
      <c r="F8" s="26"/>
      <c r="G8" s="26"/>
      <c r="H8" s="26"/>
      <c r="I8" s="27" t="s">
        <v>25</v>
      </c>
      <c r="J8" s="28">
        <f>SUM(J6:J7)</f>
        <v>0</v>
      </c>
      <c r="K8" s="29" t="s">
        <v>26</v>
      </c>
      <c r="L8" s="27" t="s">
        <v>26</v>
      </c>
      <c r="M8" s="28">
        <f>SUM(M6:M7)</f>
        <v>0</v>
      </c>
    </row>
    <row r="9" spans="1:13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30" customHeight="1" x14ac:dyDescent="0.25">
      <c r="A14" s="2"/>
      <c r="B14" s="2"/>
      <c r="C14" s="3" t="s">
        <v>29</v>
      </c>
      <c r="D14" s="4"/>
      <c r="E14" s="4"/>
      <c r="F14" s="5" t="s">
        <v>0</v>
      </c>
      <c r="G14" s="6"/>
      <c r="H14" s="4"/>
      <c r="I14" s="7"/>
      <c r="J14" s="8" t="s">
        <v>35</v>
      </c>
      <c r="K14" s="8"/>
      <c r="L14" s="8"/>
      <c r="M14" s="8"/>
    </row>
    <row r="15" spans="1:13" x14ac:dyDescent="0.25">
      <c r="A15" s="9"/>
      <c r="B15" s="10" t="s">
        <v>42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1:13" ht="36" x14ac:dyDescent="0.25">
      <c r="A16" s="9"/>
      <c r="B16" s="36" t="s">
        <v>1</v>
      </c>
      <c r="C16" s="36" t="s">
        <v>2</v>
      </c>
      <c r="D16" s="36" t="s">
        <v>3</v>
      </c>
      <c r="E16" s="37" t="s">
        <v>4</v>
      </c>
      <c r="F16" s="37" t="s">
        <v>5</v>
      </c>
      <c r="G16" s="36" t="s">
        <v>6</v>
      </c>
      <c r="H16" s="36" t="s">
        <v>27</v>
      </c>
      <c r="I16" s="36" t="s">
        <v>7</v>
      </c>
      <c r="J16" s="36" t="s">
        <v>8</v>
      </c>
      <c r="K16" s="36" t="s">
        <v>9</v>
      </c>
      <c r="L16" s="36" t="s">
        <v>10</v>
      </c>
      <c r="M16" s="36" t="s">
        <v>11</v>
      </c>
    </row>
    <row r="17" spans="1:13" x14ac:dyDescent="0.25">
      <c r="A17" s="9"/>
      <c r="B17" s="36" t="s">
        <v>12</v>
      </c>
      <c r="C17" s="36" t="s">
        <v>13</v>
      </c>
      <c r="D17" s="36" t="s">
        <v>14</v>
      </c>
      <c r="E17" s="36" t="s">
        <v>15</v>
      </c>
      <c r="F17" s="36" t="s">
        <v>16</v>
      </c>
      <c r="G17" s="36" t="s">
        <v>17</v>
      </c>
      <c r="H17" s="36" t="s">
        <v>18</v>
      </c>
      <c r="I17" s="36" t="s">
        <v>19</v>
      </c>
      <c r="J17" s="36" t="s">
        <v>20</v>
      </c>
      <c r="K17" s="36" t="s">
        <v>21</v>
      </c>
      <c r="L17" s="36" t="s">
        <v>22</v>
      </c>
      <c r="M17" s="36" t="s">
        <v>23</v>
      </c>
    </row>
    <row r="18" spans="1:13" ht="36" x14ac:dyDescent="0.25">
      <c r="A18" s="13"/>
      <c r="B18" s="14">
        <v>1</v>
      </c>
      <c r="C18" s="31" t="s">
        <v>43</v>
      </c>
      <c r="D18" s="38" t="s">
        <v>70</v>
      </c>
      <c r="E18" s="16" t="s">
        <v>24</v>
      </c>
      <c r="F18" s="17" t="s">
        <v>44</v>
      </c>
      <c r="G18" s="18">
        <v>100</v>
      </c>
      <c r="H18" s="16" t="s">
        <v>45</v>
      </c>
      <c r="I18" s="19"/>
      <c r="J18" s="20">
        <f>G18*I18</f>
        <v>0</v>
      </c>
      <c r="K18" s="16">
        <v>8</v>
      </c>
      <c r="L18" s="21">
        <f>I18*1.08</f>
        <v>0</v>
      </c>
      <c r="M18" s="22">
        <f>J18*1.08</f>
        <v>0</v>
      </c>
    </row>
    <row r="19" spans="1:13" x14ac:dyDescent="0.25">
      <c r="A19" s="24"/>
      <c r="B19" s="25"/>
      <c r="C19" s="25"/>
      <c r="D19" s="25"/>
      <c r="E19" s="26"/>
      <c r="F19" s="26"/>
      <c r="G19" s="26"/>
      <c r="H19" s="26"/>
      <c r="I19" s="27" t="s">
        <v>25</v>
      </c>
      <c r="J19" s="28">
        <f>SUM(J18:J18)</f>
        <v>0</v>
      </c>
      <c r="K19" s="29" t="s">
        <v>26</v>
      </c>
      <c r="L19" s="27" t="s">
        <v>26</v>
      </c>
      <c r="M19" s="28">
        <f>SUM(M18:M18)</f>
        <v>0</v>
      </c>
    </row>
    <row r="20" spans="1:13" x14ac:dyDescent="0.25">
      <c r="A20" s="24"/>
      <c r="B20" s="25"/>
      <c r="C20" s="25"/>
      <c r="D20" s="25"/>
      <c r="E20" s="26"/>
      <c r="F20" s="26"/>
      <c r="G20" s="26"/>
      <c r="H20" s="26"/>
      <c r="I20" s="25"/>
      <c r="J20" s="34"/>
      <c r="K20" s="35"/>
      <c r="L20" s="25"/>
      <c r="M20" s="34"/>
    </row>
    <row r="21" spans="1:13" x14ac:dyDescent="0.25">
      <c r="A21" s="24"/>
      <c r="B21" s="25"/>
      <c r="C21" s="25"/>
      <c r="D21" s="25"/>
      <c r="E21" s="26"/>
      <c r="F21" s="26"/>
      <c r="G21" s="26"/>
      <c r="H21" s="26"/>
      <c r="I21" s="25"/>
      <c r="J21" s="34"/>
      <c r="K21" s="35"/>
      <c r="L21" s="25"/>
      <c r="M21" s="34"/>
    </row>
    <row r="22" spans="1:13" x14ac:dyDescent="0.25">
      <c r="A22" s="24"/>
      <c r="B22" s="25"/>
      <c r="C22" s="25"/>
      <c r="D22" s="25"/>
      <c r="E22" s="26"/>
      <c r="F22" s="26"/>
      <c r="G22" s="26"/>
      <c r="H22" s="26"/>
      <c r="I22" s="25"/>
      <c r="J22" s="34"/>
      <c r="K22" s="35"/>
      <c r="L22" s="25"/>
      <c r="M22" s="34"/>
    </row>
    <row r="23" spans="1:13" x14ac:dyDescent="0.25">
      <c r="A23" s="24"/>
      <c r="B23" s="25"/>
      <c r="C23" s="25"/>
      <c r="D23" s="25"/>
      <c r="E23" s="26"/>
      <c r="F23" s="26"/>
      <c r="G23" s="26"/>
      <c r="H23" s="26"/>
      <c r="I23" s="25"/>
      <c r="J23" s="34"/>
      <c r="K23" s="35"/>
      <c r="L23" s="25"/>
      <c r="M23" s="34"/>
    </row>
    <row r="25" spans="1:13" ht="49.5" customHeight="1" x14ac:dyDescent="0.25">
      <c r="A25" s="2"/>
      <c r="B25" s="2"/>
      <c r="C25" s="3" t="s">
        <v>30</v>
      </c>
      <c r="D25" s="4"/>
      <c r="E25" s="4"/>
      <c r="F25" s="5" t="s">
        <v>0</v>
      </c>
      <c r="G25" s="6"/>
      <c r="H25" s="4"/>
      <c r="I25" s="7"/>
      <c r="J25" s="8" t="s">
        <v>35</v>
      </c>
      <c r="K25" s="8"/>
      <c r="L25" s="8"/>
      <c r="M25" s="8"/>
    </row>
    <row r="26" spans="1:13" x14ac:dyDescent="0.25">
      <c r="A26" s="9"/>
      <c r="B26" s="10" t="s">
        <v>46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1:13" ht="36" x14ac:dyDescent="0.25">
      <c r="A27" s="9"/>
      <c r="B27" s="36" t="s">
        <v>1</v>
      </c>
      <c r="C27" s="36" t="s">
        <v>2</v>
      </c>
      <c r="D27" s="36" t="s">
        <v>3</v>
      </c>
      <c r="E27" s="37" t="s">
        <v>4</v>
      </c>
      <c r="F27" s="37" t="s">
        <v>5</v>
      </c>
      <c r="G27" s="36" t="s">
        <v>6</v>
      </c>
      <c r="H27" s="36" t="s">
        <v>27</v>
      </c>
      <c r="I27" s="36" t="s">
        <v>7</v>
      </c>
      <c r="J27" s="36" t="s">
        <v>8</v>
      </c>
      <c r="K27" s="36" t="s">
        <v>9</v>
      </c>
      <c r="L27" s="36" t="s">
        <v>10</v>
      </c>
      <c r="M27" s="36" t="s">
        <v>11</v>
      </c>
    </row>
    <row r="28" spans="1:13" x14ac:dyDescent="0.25">
      <c r="A28" s="9"/>
      <c r="B28" s="36" t="s">
        <v>12</v>
      </c>
      <c r="C28" s="36" t="s">
        <v>13</v>
      </c>
      <c r="D28" s="36" t="s">
        <v>14</v>
      </c>
      <c r="E28" s="36" t="s">
        <v>15</v>
      </c>
      <c r="F28" s="36" t="s">
        <v>16</v>
      </c>
      <c r="G28" s="36" t="s">
        <v>17</v>
      </c>
      <c r="H28" s="36" t="s">
        <v>18</v>
      </c>
      <c r="I28" s="36" t="s">
        <v>19</v>
      </c>
      <c r="J28" s="36" t="s">
        <v>20</v>
      </c>
      <c r="K28" s="36" t="s">
        <v>21</v>
      </c>
      <c r="L28" s="36" t="s">
        <v>22</v>
      </c>
      <c r="M28" s="36" t="s">
        <v>23</v>
      </c>
    </row>
    <row r="29" spans="1:13" ht="36" x14ac:dyDescent="0.25">
      <c r="A29" s="13"/>
      <c r="B29" s="14">
        <v>1</v>
      </c>
      <c r="C29" s="31" t="s">
        <v>47</v>
      </c>
      <c r="D29" s="38" t="s">
        <v>70</v>
      </c>
      <c r="E29" s="16" t="s">
        <v>48</v>
      </c>
      <c r="F29" s="17" t="s">
        <v>49</v>
      </c>
      <c r="G29" s="18">
        <v>450</v>
      </c>
      <c r="H29" s="16" t="s">
        <v>50</v>
      </c>
      <c r="I29" s="19"/>
      <c r="J29" s="20">
        <f>G29*I29</f>
        <v>0</v>
      </c>
      <c r="K29" s="16">
        <v>8</v>
      </c>
      <c r="L29" s="21">
        <f>I29*1.08</f>
        <v>0</v>
      </c>
      <c r="M29" s="22">
        <f>J29*1.08</f>
        <v>0</v>
      </c>
    </row>
    <row r="30" spans="1:13" x14ac:dyDescent="0.25">
      <c r="A30" s="24"/>
      <c r="B30" s="25"/>
      <c r="C30" s="25"/>
      <c r="D30" s="25"/>
      <c r="E30" s="26"/>
      <c r="F30" s="26"/>
      <c r="G30" s="26"/>
      <c r="H30" s="26"/>
      <c r="I30" s="27" t="s">
        <v>25</v>
      </c>
      <c r="J30" s="28">
        <f>SUM(J29:J29)</f>
        <v>0</v>
      </c>
      <c r="K30" s="29" t="s">
        <v>26</v>
      </c>
      <c r="L30" s="27" t="s">
        <v>26</v>
      </c>
      <c r="M30" s="28">
        <f>SUM(M29:M29)</f>
        <v>0</v>
      </c>
    </row>
    <row r="31" spans="1:13" x14ac:dyDescent="0.25">
      <c r="A31" s="24"/>
      <c r="B31" s="25"/>
      <c r="C31" s="25"/>
      <c r="D31" s="25"/>
      <c r="E31" s="26"/>
      <c r="F31" s="26"/>
      <c r="G31" s="26"/>
      <c r="H31" s="26"/>
      <c r="I31" s="25"/>
      <c r="J31" s="34"/>
      <c r="K31" s="35"/>
      <c r="L31" s="25"/>
      <c r="M31" s="34"/>
    </row>
    <row r="32" spans="1:13" x14ac:dyDescent="0.25">
      <c r="A32" s="24"/>
      <c r="B32" s="25"/>
      <c r="C32" s="25"/>
      <c r="D32" s="25"/>
      <c r="E32" s="26"/>
      <c r="F32" s="26"/>
      <c r="G32" s="26"/>
      <c r="H32" s="26"/>
      <c r="I32" s="25"/>
      <c r="J32" s="34"/>
      <c r="K32" s="35"/>
      <c r="L32" s="25"/>
      <c r="M32" s="34"/>
    </row>
    <row r="36" spans="1:13" ht="27.75" customHeight="1" x14ac:dyDescent="0.25">
      <c r="A36" s="2"/>
      <c r="B36" s="2"/>
      <c r="C36" s="3" t="s">
        <v>31</v>
      </c>
      <c r="D36" s="4"/>
      <c r="E36" s="4"/>
      <c r="F36" s="5" t="s">
        <v>0</v>
      </c>
      <c r="G36" s="6"/>
      <c r="H36" s="4"/>
      <c r="I36" s="7"/>
      <c r="J36" s="8" t="s">
        <v>35</v>
      </c>
      <c r="K36" s="8"/>
      <c r="L36" s="8"/>
      <c r="M36" s="8"/>
    </row>
    <row r="37" spans="1:13" x14ac:dyDescent="0.25">
      <c r="A37" s="9"/>
      <c r="B37" s="10" t="s">
        <v>51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</row>
    <row r="38" spans="1:13" ht="36" x14ac:dyDescent="0.25">
      <c r="A38" s="9"/>
      <c r="B38" s="36" t="s">
        <v>1</v>
      </c>
      <c r="C38" s="36" t="s">
        <v>2</v>
      </c>
      <c r="D38" s="36" t="s">
        <v>3</v>
      </c>
      <c r="E38" s="37" t="s">
        <v>4</v>
      </c>
      <c r="F38" s="37" t="s">
        <v>5</v>
      </c>
      <c r="G38" s="36" t="s">
        <v>6</v>
      </c>
      <c r="H38" s="36" t="s">
        <v>27</v>
      </c>
      <c r="I38" s="36" t="s">
        <v>7</v>
      </c>
      <c r="J38" s="36" t="s">
        <v>8</v>
      </c>
      <c r="K38" s="36" t="s">
        <v>9</v>
      </c>
      <c r="L38" s="36" t="s">
        <v>10</v>
      </c>
      <c r="M38" s="36" t="s">
        <v>11</v>
      </c>
    </row>
    <row r="39" spans="1:13" x14ac:dyDescent="0.25">
      <c r="A39" s="9"/>
      <c r="B39" s="36" t="s">
        <v>12</v>
      </c>
      <c r="C39" s="36" t="s">
        <v>13</v>
      </c>
      <c r="D39" s="36" t="s">
        <v>14</v>
      </c>
      <c r="E39" s="36" t="s">
        <v>15</v>
      </c>
      <c r="F39" s="36" t="s">
        <v>16</v>
      </c>
      <c r="G39" s="36" t="s">
        <v>17</v>
      </c>
      <c r="H39" s="36" t="s">
        <v>18</v>
      </c>
      <c r="I39" s="36" t="s">
        <v>19</v>
      </c>
      <c r="J39" s="36" t="s">
        <v>20</v>
      </c>
      <c r="K39" s="36" t="s">
        <v>21</v>
      </c>
      <c r="L39" s="36" t="s">
        <v>22</v>
      </c>
      <c r="M39" s="36" t="s">
        <v>23</v>
      </c>
    </row>
    <row r="40" spans="1:13" ht="108" x14ac:dyDescent="0.25">
      <c r="A40" s="13"/>
      <c r="B40" s="14">
        <v>1</v>
      </c>
      <c r="C40" s="31" t="s">
        <v>52</v>
      </c>
      <c r="D40" s="38" t="s">
        <v>70</v>
      </c>
      <c r="E40" s="16" t="s">
        <v>24</v>
      </c>
      <c r="F40" s="17" t="s">
        <v>53</v>
      </c>
      <c r="G40" s="18">
        <v>10</v>
      </c>
      <c r="H40" s="16" t="s">
        <v>54</v>
      </c>
      <c r="I40" s="19"/>
      <c r="J40" s="20">
        <f>G40*I40</f>
        <v>0</v>
      </c>
      <c r="K40" s="16">
        <v>8</v>
      </c>
      <c r="L40" s="21">
        <f>I40*1.08</f>
        <v>0</v>
      </c>
      <c r="M40" s="22">
        <f>J40*1.08</f>
        <v>0</v>
      </c>
    </row>
    <row r="41" spans="1:13" x14ac:dyDescent="0.25">
      <c r="A41" s="24"/>
      <c r="B41" s="25"/>
      <c r="C41" s="25"/>
      <c r="D41" s="25"/>
      <c r="E41" s="26"/>
      <c r="F41" s="26"/>
      <c r="G41" s="26"/>
      <c r="H41" s="26"/>
      <c r="I41" s="27" t="s">
        <v>25</v>
      </c>
      <c r="J41" s="28">
        <f>SUM(J40:J40)</f>
        <v>0</v>
      </c>
      <c r="K41" s="29" t="s">
        <v>26</v>
      </c>
      <c r="L41" s="27" t="s">
        <v>26</v>
      </c>
      <c r="M41" s="28">
        <f>SUM(M40:M40)</f>
        <v>0</v>
      </c>
    </row>
    <row r="42" spans="1:13" x14ac:dyDescent="0.25">
      <c r="A42" s="24"/>
      <c r="B42" s="25"/>
      <c r="C42" s="25"/>
      <c r="D42" s="25"/>
      <c r="E42" s="26"/>
      <c r="F42" s="26"/>
      <c r="G42" s="26"/>
      <c r="H42" s="26"/>
      <c r="I42" s="25"/>
      <c r="J42" s="34"/>
      <c r="K42" s="35"/>
      <c r="L42" s="25"/>
      <c r="M42" s="34"/>
    </row>
    <row r="43" spans="1:13" x14ac:dyDescent="0.25">
      <c r="A43" s="24"/>
      <c r="B43" s="25"/>
      <c r="C43" s="25"/>
      <c r="D43" s="25"/>
      <c r="E43" s="26"/>
      <c r="F43" s="26"/>
      <c r="G43" s="26"/>
      <c r="H43" s="26"/>
      <c r="I43" s="25"/>
      <c r="J43" s="34"/>
      <c r="K43" s="35"/>
      <c r="L43" s="25"/>
      <c r="M43" s="34"/>
    </row>
    <row r="44" spans="1:13" x14ac:dyDescent="0.25">
      <c r="A44" s="24"/>
      <c r="B44" s="25"/>
      <c r="C44" s="25"/>
      <c r="D44" s="25"/>
      <c r="E44" s="26"/>
      <c r="F44" s="26"/>
      <c r="G44" s="26"/>
      <c r="H44" s="26"/>
      <c r="I44" s="25"/>
      <c r="J44" s="34"/>
      <c r="K44" s="35"/>
      <c r="L44" s="25"/>
      <c r="M44" s="34"/>
    </row>
    <row r="46" spans="1:13" ht="33" customHeight="1" x14ac:dyDescent="0.25">
      <c r="A46" s="2"/>
      <c r="B46" s="2"/>
      <c r="C46" s="3" t="s">
        <v>32</v>
      </c>
      <c r="D46" s="4"/>
      <c r="E46" s="4"/>
      <c r="F46" s="5" t="s">
        <v>0</v>
      </c>
      <c r="G46" s="6"/>
      <c r="H46" s="4"/>
      <c r="I46" s="7"/>
      <c r="J46" s="8" t="s">
        <v>35</v>
      </c>
      <c r="K46" s="8"/>
      <c r="L46" s="8"/>
      <c r="M46" s="8"/>
    </row>
    <row r="47" spans="1:13" x14ac:dyDescent="0.25">
      <c r="A47" s="9"/>
      <c r="B47" s="10" t="s">
        <v>55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</row>
    <row r="48" spans="1:13" ht="36" x14ac:dyDescent="0.25">
      <c r="A48" s="9"/>
      <c r="B48" s="36" t="s">
        <v>1</v>
      </c>
      <c r="C48" s="36" t="s">
        <v>2</v>
      </c>
      <c r="D48" s="36" t="s">
        <v>3</v>
      </c>
      <c r="E48" s="37" t="s">
        <v>4</v>
      </c>
      <c r="F48" s="37" t="s">
        <v>5</v>
      </c>
      <c r="G48" s="36" t="s">
        <v>6</v>
      </c>
      <c r="H48" s="36" t="s">
        <v>27</v>
      </c>
      <c r="I48" s="36" t="s">
        <v>7</v>
      </c>
      <c r="J48" s="36" t="s">
        <v>8</v>
      </c>
      <c r="K48" s="36" t="s">
        <v>9</v>
      </c>
      <c r="L48" s="36" t="s">
        <v>10</v>
      </c>
      <c r="M48" s="36" t="s">
        <v>11</v>
      </c>
    </row>
    <row r="49" spans="1:13" x14ac:dyDescent="0.25">
      <c r="A49" s="9"/>
      <c r="B49" s="36" t="s">
        <v>12</v>
      </c>
      <c r="C49" s="36" t="s">
        <v>13</v>
      </c>
      <c r="D49" s="36" t="s">
        <v>14</v>
      </c>
      <c r="E49" s="36" t="s">
        <v>15</v>
      </c>
      <c r="F49" s="36" t="s">
        <v>16</v>
      </c>
      <c r="G49" s="36" t="s">
        <v>17</v>
      </c>
      <c r="H49" s="36" t="s">
        <v>18</v>
      </c>
      <c r="I49" s="36" t="s">
        <v>19</v>
      </c>
      <c r="J49" s="36" t="s">
        <v>20</v>
      </c>
      <c r="K49" s="36" t="s">
        <v>21</v>
      </c>
      <c r="L49" s="36" t="s">
        <v>22</v>
      </c>
      <c r="M49" s="36" t="s">
        <v>23</v>
      </c>
    </row>
    <row r="50" spans="1:13" ht="36" x14ac:dyDescent="0.25">
      <c r="A50" s="13"/>
      <c r="B50" s="14">
        <v>1</v>
      </c>
      <c r="C50" s="31" t="s">
        <v>56</v>
      </c>
      <c r="D50" s="38" t="s">
        <v>70</v>
      </c>
      <c r="E50" s="16" t="s">
        <v>57</v>
      </c>
      <c r="F50" s="17" t="s">
        <v>58</v>
      </c>
      <c r="G50" s="18">
        <v>1000</v>
      </c>
      <c r="H50" s="16" t="s">
        <v>59</v>
      </c>
      <c r="I50" s="19"/>
      <c r="J50" s="20">
        <f>G50*I50</f>
        <v>0</v>
      </c>
      <c r="K50" s="16">
        <v>8</v>
      </c>
      <c r="L50" s="21">
        <f>I50*1.08</f>
        <v>0</v>
      </c>
      <c r="M50" s="22">
        <f>J50*1.08</f>
        <v>0</v>
      </c>
    </row>
    <row r="51" spans="1:13" x14ac:dyDescent="0.25">
      <c r="A51" s="24"/>
      <c r="B51" s="25"/>
      <c r="C51" s="25"/>
      <c r="D51" s="25"/>
      <c r="E51" s="26"/>
      <c r="F51" s="26"/>
      <c r="G51" s="26"/>
      <c r="H51" s="26"/>
      <c r="I51" s="27" t="s">
        <v>25</v>
      </c>
      <c r="J51" s="28">
        <f>SUM(J50:J50)</f>
        <v>0</v>
      </c>
      <c r="K51" s="29" t="s">
        <v>26</v>
      </c>
      <c r="L51" s="27" t="s">
        <v>26</v>
      </c>
      <c r="M51" s="28">
        <f>SUM(M50:M50)</f>
        <v>0</v>
      </c>
    </row>
    <row r="55" spans="1:13" ht="44.25" customHeight="1" x14ac:dyDescent="0.25">
      <c r="A55" s="2"/>
      <c r="B55" s="2"/>
      <c r="C55" s="3" t="s">
        <v>33</v>
      </c>
      <c r="D55" s="4"/>
      <c r="E55" s="4"/>
      <c r="F55" s="5" t="s">
        <v>0</v>
      </c>
      <c r="G55" s="6"/>
      <c r="H55" s="4"/>
      <c r="I55" s="7"/>
      <c r="J55" s="8" t="s">
        <v>35</v>
      </c>
      <c r="K55" s="8"/>
      <c r="L55" s="8"/>
      <c r="M55" s="8"/>
    </row>
    <row r="56" spans="1:13" x14ac:dyDescent="0.25">
      <c r="A56" s="9"/>
      <c r="B56" s="10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36" x14ac:dyDescent="0.25">
      <c r="A57" s="9"/>
      <c r="B57" s="36" t="s">
        <v>1</v>
      </c>
      <c r="C57" s="36" t="s">
        <v>2</v>
      </c>
      <c r="D57" s="36" t="s">
        <v>3</v>
      </c>
      <c r="E57" s="37" t="s">
        <v>4</v>
      </c>
      <c r="F57" s="37" t="s">
        <v>5</v>
      </c>
      <c r="G57" s="36" t="s">
        <v>6</v>
      </c>
      <c r="H57" s="36" t="s">
        <v>27</v>
      </c>
      <c r="I57" s="36" t="s">
        <v>7</v>
      </c>
      <c r="J57" s="36" t="s">
        <v>8</v>
      </c>
      <c r="K57" s="36" t="s">
        <v>9</v>
      </c>
      <c r="L57" s="36" t="s">
        <v>10</v>
      </c>
      <c r="M57" s="36" t="s">
        <v>11</v>
      </c>
    </row>
    <row r="58" spans="1:13" x14ac:dyDescent="0.25">
      <c r="A58" s="9"/>
      <c r="B58" s="36" t="s">
        <v>12</v>
      </c>
      <c r="C58" s="36" t="s">
        <v>13</v>
      </c>
      <c r="D58" s="36" t="s">
        <v>14</v>
      </c>
      <c r="E58" s="36" t="s">
        <v>15</v>
      </c>
      <c r="F58" s="36" t="s">
        <v>16</v>
      </c>
      <c r="G58" s="36" t="s">
        <v>17</v>
      </c>
      <c r="H58" s="36" t="s">
        <v>18</v>
      </c>
      <c r="I58" s="36" t="s">
        <v>19</v>
      </c>
      <c r="J58" s="36" t="s">
        <v>20</v>
      </c>
      <c r="K58" s="36" t="s">
        <v>21</v>
      </c>
      <c r="L58" s="36" t="s">
        <v>22</v>
      </c>
      <c r="M58" s="36" t="s">
        <v>23</v>
      </c>
    </row>
    <row r="59" spans="1:13" ht="36" x14ac:dyDescent="0.25">
      <c r="A59" s="13"/>
      <c r="B59" s="14">
        <v>1</v>
      </c>
      <c r="C59" s="15" t="s">
        <v>61</v>
      </c>
      <c r="D59" s="38" t="s">
        <v>70</v>
      </c>
      <c r="E59" s="16" t="s">
        <v>24</v>
      </c>
      <c r="F59" s="17" t="s">
        <v>62</v>
      </c>
      <c r="G59" s="18">
        <v>600</v>
      </c>
      <c r="H59" s="16" t="s">
        <v>63</v>
      </c>
      <c r="I59" s="19"/>
      <c r="J59" s="20">
        <f>G59*I59</f>
        <v>0</v>
      </c>
      <c r="K59" s="16">
        <v>8</v>
      </c>
      <c r="L59" s="21">
        <f>I59*1.08</f>
        <v>0</v>
      </c>
      <c r="M59" s="22">
        <f>J59*1.08</f>
        <v>0</v>
      </c>
    </row>
    <row r="60" spans="1:13" ht="36" x14ac:dyDescent="0.25">
      <c r="A60" s="13"/>
      <c r="B60" s="14">
        <v>2</v>
      </c>
      <c r="C60" s="1"/>
      <c r="D60" s="38" t="s">
        <v>70</v>
      </c>
      <c r="E60" s="16" t="s">
        <v>24</v>
      </c>
      <c r="F60" s="17" t="s">
        <v>64</v>
      </c>
      <c r="G60" s="18">
        <v>4500</v>
      </c>
      <c r="H60" s="16" t="s">
        <v>59</v>
      </c>
      <c r="I60" s="19"/>
      <c r="J60" s="20">
        <f>G60*I60</f>
        <v>0</v>
      </c>
      <c r="K60" s="16">
        <v>8</v>
      </c>
      <c r="L60" s="21">
        <f>I60*1.08</f>
        <v>0</v>
      </c>
      <c r="M60" s="22">
        <f>J60*1.08</f>
        <v>0</v>
      </c>
    </row>
    <row r="61" spans="1:13" x14ac:dyDescent="0.25">
      <c r="A61" s="24"/>
      <c r="B61" s="25"/>
      <c r="C61" s="25"/>
      <c r="D61" s="25"/>
      <c r="E61" s="26"/>
      <c r="F61" s="26"/>
      <c r="G61" s="26"/>
      <c r="H61" s="26"/>
      <c r="I61" s="27" t="s">
        <v>25</v>
      </c>
      <c r="J61" s="28">
        <f>SUM(J59:J60)</f>
        <v>0</v>
      </c>
      <c r="K61" s="29" t="s">
        <v>26</v>
      </c>
      <c r="L61" s="27" t="s">
        <v>26</v>
      </c>
      <c r="M61" s="28">
        <f>SUM(M59:M60)</f>
        <v>0</v>
      </c>
    </row>
    <row r="62" spans="1:13" x14ac:dyDescent="0.25">
      <c r="A62" s="24"/>
      <c r="B62" s="25"/>
      <c r="C62" s="25"/>
      <c r="D62" s="25"/>
      <c r="E62" s="26"/>
      <c r="F62" s="26"/>
      <c r="G62" s="26"/>
      <c r="H62" s="26"/>
      <c r="I62" s="25"/>
      <c r="J62" s="34"/>
      <c r="K62" s="35"/>
      <c r="L62" s="25"/>
      <c r="M62" s="34"/>
    </row>
    <row r="63" spans="1:13" x14ac:dyDescent="0.25">
      <c r="A63" s="24"/>
      <c r="B63" s="25"/>
      <c r="C63" s="25"/>
      <c r="D63" s="25"/>
      <c r="E63" s="26"/>
      <c r="F63" s="26"/>
      <c r="G63" s="26"/>
      <c r="H63" s="26"/>
      <c r="I63" s="25"/>
      <c r="J63" s="34"/>
      <c r="K63" s="35"/>
      <c r="L63" s="25"/>
      <c r="M63" s="34"/>
    </row>
    <row r="64" spans="1:13" x14ac:dyDescent="0.25">
      <c r="A64" s="24"/>
      <c r="B64" s="25"/>
      <c r="C64" s="25"/>
      <c r="D64" s="25"/>
      <c r="E64" s="26"/>
      <c r="F64" s="26"/>
      <c r="G64" s="26"/>
      <c r="H64" s="26"/>
      <c r="I64" s="25"/>
      <c r="J64" s="34"/>
      <c r="K64" s="35"/>
      <c r="L64" s="25"/>
      <c r="M64" s="34"/>
    </row>
    <row r="65" spans="1:13" x14ac:dyDescent="0.25">
      <c r="A65" s="24"/>
      <c r="B65" s="25"/>
      <c r="C65" s="25"/>
      <c r="D65" s="25"/>
      <c r="E65" s="26"/>
      <c r="F65" s="26"/>
      <c r="G65" s="26"/>
      <c r="H65" s="26"/>
      <c r="I65" s="25"/>
      <c r="J65" s="34"/>
      <c r="K65" s="35"/>
      <c r="L65" s="25"/>
      <c r="M65" s="34"/>
    </row>
    <row r="68" spans="1:13" ht="49.5" customHeight="1" x14ac:dyDescent="0.25">
      <c r="A68" s="2"/>
      <c r="B68" s="2"/>
      <c r="C68" s="3" t="s">
        <v>34</v>
      </c>
      <c r="D68" s="4"/>
      <c r="E68" s="4"/>
      <c r="F68" s="5" t="s">
        <v>0</v>
      </c>
      <c r="G68" s="6"/>
      <c r="H68" s="4"/>
      <c r="I68" s="7"/>
      <c r="J68" s="8" t="s">
        <v>35</v>
      </c>
      <c r="K68" s="8"/>
      <c r="L68" s="8"/>
      <c r="M68" s="8"/>
    </row>
    <row r="69" spans="1:13" x14ac:dyDescent="0.25">
      <c r="A69" s="9"/>
      <c r="B69" s="10" t="s">
        <v>65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2"/>
    </row>
    <row r="70" spans="1:13" ht="36" x14ac:dyDescent="0.25">
      <c r="A70" s="9"/>
      <c r="B70" s="36" t="s">
        <v>1</v>
      </c>
      <c r="C70" s="36" t="s">
        <v>2</v>
      </c>
      <c r="D70" s="36" t="s">
        <v>3</v>
      </c>
      <c r="E70" s="37" t="s">
        <v>4</v>
      </c>
      <c r="F70" s="37" t="s">
        <v>5</v>
      </c>
      <c r="G70" s="36" t="s">
        <v>6</v>
      </c>
      <c r="H70" s="36" t="s">
        <v>27</v>
      </c>
      <c r="I70" s="36" t="s">
        <v>7</v>
      </c>
      <c r="J70" s="36" t="s">
        <v>8</v>
      </c>
      <c r="K70" s="36" t="s">
        <v>9</v>
      </c>
      <c r="L70" s="36" t="s">
        <v>10</v>
      </c>
      <c r="M70" s="36" t="s">
        <v>11</v>
      </c>
    </row>
    <row r="71" spans="1:13" x14ac:dyDescent="0.25">
      <c r="A71" s="9"/>
      <c r="B71" s="36" t="s">
        <v>12</v>
      </c>
      <c r="C71" s="36" t="s">
        <v>13</v>
      </c>
      <c r="D71" s="36" t="s">
        <v>14</v>
      </c>
      <c r="E71" s="36" t="s">
        <v>15</v>
      </c>
      <c r="F71" s="36" t="s">
        <v>16</v>
      </c>
      <c r="G71" s="36" t="s">
        <v>17</v>
      </c>
      <c r="H71" s="36" t="s">
        <v>18</v>
      </c>
      <c r="I71" s="36" t="s">
        <v>19</v>
      </c>
      <c r="J71" s="36" t="s">
        <v>20</v>
      </c>
      <c r="K71" s="36" t="s">
        <v>21</v>
      </c>
      <c r="L71" s="36" t="s">
        <v>22</v>
      </c>
      <c r="M71" s="36" t="s">
        <v>23</v>
      </c>
    </row>
    <row r="72" spans="1:13" ht="192" x14ac:dyDescent="0.25">
      <c r="A72" s="13"/>
      <c r="B72" s="14">
        <v>1</v>
      </c>
      <c r="C72" s="31" t="s">
        <v>66</v>
      </c>
      <c r="D72" s="38" t="s">
        <v>70</v>
      </c>
      <c r="E72" s="16" t="s">
        <v>57</v>
      </c>
      <c r="F72" s="17" t="s">
        <v>67</v>
      </c>
      <c r="G72" s="18">
        <v>120</v>
      </c>
      <c r="H72" s="16" t="s">
        <v>68</v>
      </c>
      <c r="I72" s="19"/>
      <c r="J72" s="20">
        <f>G72*I72</f>
        <v>0</v>
      </c>
      <c r="K72" s="16">
        <v>8</v>
      </c>
      <c r="L72" s="21">
        <f>I72*1.08</f>
        <v>0</v>
      </c>
      <c r="M72" s="22">
        <f>J72*1.08</f>
        <v>0</v>
      </c>
    </row>
    <row r="73" spans="1:13" x14ac:dyDescent="0.25">
      <c r="A73" s="24"/>
      <c r="B73" s="25"/>
      <c r="C73" s="25"/>
      <c r="D73" s="25"/>
      <c r="E73" s="26"/>
      <c r="F73" s="26"/>
      <c r="G73" s="26"/>
      <c r="H73" s="26"/>
      <c r="I73" s="27" t="s">
        <v>25</v>
      </c>
      <c r="J73" s="28">
        <f>SUM(J72:J72)</f>
        <v>0</v>
      </c>
      <c r="K73" s="29" t="s">
        <v>26</v>
      </c>
      <c r="L73" s="27" t="s">
        <v>26</v>
      </c>
      <c r="M73" s="28">
        <f>SUM(M72:M72)</f>
        <v>0</v>
      </c>
    </row>
    <row r="75" spans="1:13" x14ac:dyDescent="0.25">
      <c r="A75" s="32"/>
      <c r="B75" s="32"/>
      <c r="C75" s="33" t="s">
        <v>69</v>
      </c>
      <c r="D75" s="33"/>
      <c r="E75" s="33"/>
      <c r="F75" s="33"/>
      <c r="G75" s="33"/>
      <c r="H75" s="33"/>
      <c r="I75" s="33"/>
      <c r="J75" s="33"/>
      <c r="K75" s="33"/>
      <c r="L75" s="33"/>
      <c r="M75" s="32"/>
    </row>
  </sheetData>
  <mergeCells count="17">
    <mergeCell ref="B37:M37"/>
    <mergeCell ref="J46:M46"/>
    <mergeCell ref="J55:M55"/>
    <mergeCell ref="C59:C60"/>
    <mergeCell ref="J68:M68"/>
    <mergeCell ref="J2:M2"/>
    <mergeCell ref="B3:M3"/>
    <mergeCell ref="C6:C7"/>
    <mergeCell ref="J14:M14"/>
    <mergeCell ref="B15:M15"/>
    <mergeCell ref="J25:M25"/>
    <mergeCell ref="B26:M26"/>
    <mergeCell ref="J36:M36"/>
    <mergeCell ref="B47:M47"/>
    <mergeCell ref="B56:M56"/>
    <mergeCell ref="B69:M69"/>
    <mergeCell ref="C75:L75"/>
  </mergeCells>
  <pageMargins left="0.7" right="0.7" top="0.75" bottom="0.75" header="0.3" footer="0.3"/>
  <pageSetup paperSize="9" orientation="landscape" r:id="rId1"/>
  <headerFooter>
    <oddHeader>&amp;L&amp;"-,Pogrubiony"&amp;14ZP/220/20/24&amp;C&amp;"-,Pogrubiony"&amp;14&amp;K0070C0Formularz cen jednostkowych&amp;R&amp;"-,Pogrubiony"Załącznik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2023-09-22T10:24:28Z</cp:lastPrinted>
  <dcterms:created xsi:type="dcterms:W3CDTF">2022-06-13T05:21:53Z</dcterms:created>
  <dcterms:modified xsi:type="dcterms:W3CDTF">2024-06-25T08:34:06Z</dcterms:modified>
</cp:coreProperties>
</file>