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05\duo\AGNIESZKACH\2023\ZP-23-023UN WYR. MED. 4\"/>
    </mc:Choice>
  </mc:AlternateContent>
  <bookViews>
    <workbookView xWindow="0" yWindow="0" windowWidth="28800" windowHeight="12300"/>
  </bookViews>
  <sheets>
    <sheet name="zadanie 1" sheetId="1" r:id="rId1"/>
    <sheet name="zadanie 2" sheetId="2" r:id="rId2"/>
    <sheet name="zadanie 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5" i="1"/>
  <c r="G13" i="3"/>
  <c r="E6" i="3"/>
  <c r="E7" i="3"/>
  <c r="E8" i="3"/>
  <c r="E9" i="3"/>
  <c r="E10" i="3"/>
  <c r="E11" i="3"/>
  <c r="E12" i="3"/>
  <c r="E5" i="3"/>
  <c r="E4" i="2"/>
  <c r="G7" i="1" l="1"/>
  <c r="G8" i="1"/>
  <c r="G12" i="3" l="1"/>
  <c r="G11" i="3"/>
  <c r="G10" i="3"/>
  <c r="G9" i="3"/>
  <c r="G8" i="3"/>
  <c r="G7" i="3"/>
  <c r="G6" i="3"/>
  <c r="G5" i="3"/>
  <c r="G4" i="2"/>
  <c r="G5" i="2" s="1"/>
  <c r="G6" i="1"/>
  <c r="G5" i="1"/>
  <c r="G9" i="1" l="1"/>
</calcChain>
</file>

<file path=xl/sharedStrings.xml><?xml version="1.0" encoding="utf-8"?>
<sst xmlns="http://schemas.openxmlformats.org/spreadsheetml/2006/main" count="68" uniqueCount="45">
  <si>
    <t>lp.</t>
  </si>
  <si>
    <t>wartość brutto</t>
  </si>
  <si>
    <t>zamawiana ilość w sztukach</t>
  </si>
  <si>
    <t>suma</t>
  </si>
  <si>
    <t>I</t>
  </si>
  <si>
    <t>a</t>
  </si>
  <si>
    <t>b</t>
  </si>
  <si>
    <t>c</t>
  </si>
  <si>
    <t>wartość netto</t>
  </si>
  <si>
    <t>stawka VAT %</t>
  </si>
  <si>
    <t xml:space="preserve">Numer katalogowy
(REF, kod produktu)
</t>
  </si>
  <si>
    <t>producent ,nazwa handlowa</t>
  </si>
  <si>
    <t>d</t>
  </si>
  <si>
    <t>ZADANIE 3 - OZNACZNIKI NACZYNIOWE</t>
  </si>
  <si>
    <t>Silikonowe oznaczniki do podejścia pod naczynia. Sterylnie pakowane w saszetki po 2 sztuki. Rozmiary i kolory:</t>
  </si>
  <si>
    <t>żółte średnica 2,5mm</t>
  </si>
  <si>
    <t>czerwone średnica 2,5mm</t>
  </si>
  <si>
    <t>niebieskie średnica 2,5mm</t>
  </si>
  <si>
    <t>e</t>
  </si>
  <si>
    <t>f</t>
  </si>
  <si>
    <t>g</t>
  </si>
  <si>
    <t>h</t>
  </si>
  <si>
    <t>białe średnica 2,5mm</t>
  </si>
  <si>
    <t>żółte średnica 1,5mm</t>
  </si>
  <si>
    <t>czerwone średnica 1,5mm</t>
  </si>
  <si>
    <t>niebieskie srednica 1,5mm</t>
  </si>
  <si>
    <t>białe średnica 1,5mm</t>
  </si>
  <si>
    <t>ZADANIE 2 - ZESTAW DO OPASKOWANIA ŻYLAKÓW</t>
  </si>
  <si>
    <t>ZADANIE 1 - SIATKI WCHŁANIALNE</t>
  </si>
  <si>
    <t>Siatka wchłanialna do tymczasowego wsparcia tkanek i organów. Sterylizowana tlenkiem etylenu. Zbudowana z kwasu poliglikolowego. Absorpcja w przedziale 60-90 dni. Pleciona, z wielkością porów od 0.5mm do 0.75mm. Waga siatki 56g/cm2. rozmiary:</t>
  </si>
  <si>
    <t>8 cmx12cm</t>
  </si>
  <si>
    <t>15cmx15cm</t>
  </si>
  <si>
    <t>18cmx28cm</t>
  </si>
  <si>
    <t>30cmx30cm</t>
  </si>
  <si>
    <t>Zestaw do opaskowania żylaków przełyku 4 lub 6 gumkowy. Zestaw zawiera opaski wykonane z lateksu. Przeźroczysta nasadka typu Opti – Vu lub równoważny z wymogiem precyzji zsuwania opasek z nasadki dostosowanej wielkościa do rozmiaru. Nasadka posiada pleciony sznur zapadkowy oraz wpuszczone w niego gumki co zapewnia maksymalną widoczność przy zachowaniu ssania. Wyposażony w złącze do irygacji podłączone do głowicy. Zestaw z mechaniczną sygnalizacją momentu uwalniania podwiązki. Wyraźny sygnały gdy pozostała do rozmieszczenia jedna gumka, przedostatnia opaska w innym kolorze. Przystosowany do współpracy z endoskopami o średnica 9,5-13 oraz 11-14 mm. Zestaw gotowy do bezpośredniego zakładania.</t>
  </si>
  <si>
    <t>zamawiana ilość zestawów</t>
  </si>
  <si>
    <t>cena jednostkowa netto za zestaw</t>
  </si>
  <si>
    <t>5 [4*3]</t>
  </si>
  <si>
    <t>7[5*6+5]</t>
  </si>
  <si>
    <t>opis przedmiotu zamówienia</t>
  </si>
  <si>
    <t>zamawiana ilość saszetek a' 2szt.</t>
  </si>
  <si>
    <t>cena jednostkowa netto za saszetkę a' dwie sztuki</t>
  </si>
  <si>
    <t>5 [3*4]</t>
  </si>
  <si>
    <t>7 [5*6+5]</t>
  </si>
  <si>
    <t>cena jednostkowa netto za sztukę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</si>
</sst>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[$-415]General"/>
    <numFmt numFmtId="165" formatCode="#,##0.00&quot; &quot;[$zł-415];[Red]&quot;-&quot;#,##0.00&quot; &quot;[$zł-415]"/>
    <numFmt numFmtId="166" formatCode="#,##0.00&quot; &quot;[$€-407];[Red]&quot;-&quot;#,##0.00&quot; &quot;[$€-407]"/>
  </numFmts>
  <fonts count="24">
    <font>
      <sz val="11"/>
      <color theme="1"/>
      <name val="Calibri"/>
      <family val="2"/>
      <charset val="238"/>
      <scheme val="minor"/>
    </font>
    <font>
      <sz val="11"/>
      <color rgb="FF000000"/>
      <name val="Arial11"/>
      <charset val="238"/>
    </font>
    <font>
      <sz val="11"/>
      <color rgb="FF000000"/>
      <name val="Arial"/>
      <family val="2"/>
      <charset val="238"/>
    </font>
    <font>
      <sz val="11"/>
      <color rgb="FF000000"/>
      <name val="Arial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Arial"/>
      <family val="2"/>
      <charset val="238"/>
    </font>
    <font>
      <sz val="10"/>
      <color theme="1"/>
      <name val="Ubuntu Light"/>
      <family val="2"/>
      <charset val="238"/>
    </font>
    <font>
      <sz val="10"/>
      <color rgb="FF000000"/>
      <name val="Ubuntu Light"/>
      <family val="2"/>
      <charset val="238"/>
    </font>
    <font>
      <b/>
      <sz val="10"/>
      <color theme="1"/>
      <name val="Ubuntu Light"/>
      <family val="2"/>
      <charset val="238"/>
    </font>
    <font>
      <b/>
      <sz val="10"/>
      <color rgb="FF000000"/>
      <name val="Ubuntu 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4" fontId="1" fillId="0" borderId="0"/>
    <xf numFmtId="164" fontId="1" fillId="0" borderId="0"/>
    <xf numFmtId="0" fontId="4" fillId="0" borderId="0"/>
    <xf numFmtId="0" fontId="5" fillId="0" borderId="0"/>
    <xf numFmtId="0" fontId="6" fillId="3" borderId="0"/>
    <xf numFmtId="0" fontId="6" fillId="4" borderId="0"/>
    <xf numFmtId="0" fontId="5" fillId="5" borderId="0"/>
    <xf numFmtId="0" fontId="7" fillId="6" borderId="0"/>
    <xf numFmtId="0" fontId="6" fillId="7" borderId="0"/>
    <xf numFmtId="164" fontId="2" fillId="0" borderId="0"/>
    <xf numFmtId="164" fontId="3" fillId="0" borderId="0"/>
    <xf numFmtId="0" fontId="8" fillId="0" borderId="0"/>
    <xf numFmtId="0" fontId="9" fillId="8" borderId="0"/>
    <xf numFmtId="0" fontId="10" fillId="0" borderId="0">
      <alignment horizontal="center"/>
    </xf>
    <xf numFmtId="164" fontId="11" fillId="0" borderId="0">
      <alignment horizontal="center"/>
    </xf>
    <xf numFmtId="164" fontId="12" fillId="0" borderId="0">
      <alignment horizontal="center"/>
    </xf>
    <xf numFmtId="164" fontId="11" fillId="0" borderId="0">
      <alignment horizontal="center" textRotation="90"/>
    </xf>
    <xf numFmtId="164" fontId="12" fillId="0" borderId="0">
      <alignment horizontal="center" textRotation="90"/>
    </xf>
    <xf numFmtId="0" fontId="13" fillId="0" borderId="0"/>
    <xf numFmtId="0" fontId="14" fillId="9" borderId="0"/>
    <xf numFmtId="0" fontId="15" fillId="9" borderId="5"/>
    <xf numFmtId="0" fontId="16" fillId="0" borderId="0"/>
    <xf numFmtId="164" fontId="17" fillId="0" borderId="0"/>
    <xf numFmtId="164" fontId="18" fillId="0" borderId="0"/>
    <xf numFmtId="165" fontId="16" fillId="0" borderId="0"/>
    <xf numFmtId="166" fontId="17" fillId="0" borderId="0"/>
    <xf numFmtId="165" fontId="18" fillId="0" borderId="0"/>
    <xf numFmtId="0" fontId="4" fillId="0" borderId="0"/>
    <xf numFmtId="0" fontId="4" fillId="0" borderId="0"/>
    <xf numFmtId="0" fontId="7" fillId="0" borderId="0"/>
  </cellStyleXfs>
  <cellXfs count="33">
    <xf numFmtId="0" fontId="0" fillId="0" borderId="0" xfId="0"/>
    <xf numFmtId="0" fontId="0" fillId="0" borderId="0" xfId="0" applyAlignment="1"/>
    <xf numFmtId="0" fontId="0" fillId="0" borderId="0" xfId="0" applyBorder="1" applyAlignment="1">
      <alignment wrapText="1"/>
    </xf>
    <xf numFmtId="0" fontId="19" fillId="0" borderId="0" xfId="0" applyFont="1"/>
    <xf numFmtId="0" fontId="19" fillId="2" borderId="1" xfId="0" applyFont="1" applyFill="1" applyBorder="1" applyAlignment="1" applyProtection="1">
      <alignment horizontal="center" wrapText="1"/>
    </xf>
    <xf numFmtId="0" fontId="19" fillId="0" borderId="1" xfId="0" applyFont="1" applyBorder="1" applyAlignment="1" applyProtection="1">
      <alignment wrapText="1"/>
    </xf>
    <xf numFmtId="44" fontId="19" fillId="0" borderId="6" xfId="0" applyNumberFormat="1" applyFont="1" applyBorder="1" applyAlignment="1" applyProtection="1">
      <alignment wrapText="1"/>
    </xf>
    <xf numFmtId="44" fontId="19" fillId="0" borderId="1" xfId="0" applyNumberFormat="1" applyFont="1" applyBorder="1"/>
    <xf numFmtId="0" fontId="19" fillId="0" borderId="1" xfId="0" applyFont="1" applyBorder="1"/>
    <xf numFmtId="0" fontId="19" fillId="0" borderId="6" xfId="0" applyFont="1" applyBorder="1" applyAlignment="1" applyProtection="1">
      <alignment wrapText="1"/>
    </xf>
    <xf numFmtId="0" fontId="0" fillId="0" borderId="1" xfId="0" applyBorder="1"/>
    <xf numFmtId="0" fontId="20" fillId="0" borderId="1" xfId="0" applyFont="1" applyBorder="1"/>
    <xf numFmtId="0" fontId="0" fillId="0" borderId="7" xfId="0" applyFill="1" applyBorder="1"/>
    <xf numFmtId="9" fontId="19" fillId="0" borderId="1" xfId="0" applyNumberFormat="1" applyFont="1" applyBorder="1"/>
    <xf numFmtId="44" fontId="0" fillId="0" borderId="1" xfId="0" applyNumberFormat="1" applyBorder="1"/>
    <xf numFmtId="0" fontId="21" fillId="2" borderId="4" xfId="0" applyFont="1" applyFill="1" applyBorder="1" applyAlignment="1" applyProtection="1">
      <alignment horizontal="center" wrapText="1"/>
    </xf>
    <xf numFmtId="0" fontId="21" fillId="2" borderId="1" xfId="0" applyFont="1" applyFill="1" applyBorder="1" applyAlignment="1" applyProtection="1">
      <alignment horizontal="center" wrapText="1"/>
    </xf>
    <xf numFmtId="0" fontId="0" fillId="0" borderId="9" xfId="0" applyFill="1" applyBorder="1"/>
    <xf numFmtId="0" fontId="23" fillId="0" borderId="8" xfId="0" applyFont="1" applyBorder="1"/>
    <xf numFmtId="0" fontId="19" fillId="11" borderId="1" xfId="0" applyFont="1" applyFill="1" applyBorder="1" applyAlignment="1" applyProtection="1">
      <alignment horizontal="center" wrapText="1"/>
    </xf>
    <xf numFmtId="0" fontId="19" fillId="11" borderId="1" xfId="0" applyFont="1" applyFill="1" applyBorder="1" applyAlignment="1" applyProtection="1">
      <alignment horizontal="left" wrapText="1"/>
    </xf>
    <xf numFmtId="0" fontId="19" fillId="11" borderId="1" xfId="0" applyFont="1" applyFill="1" applyBorder="1" applyAlignment="1" applyProtection="1">
      <alignment wrapText="1"/>
    </xf>
    <xf numFmtId="164" fontId="22" fillId="0" borderId="2" xfId="1" applyFont="1" applyFill="1" applyBorder="1" applyAlignment="1">
      <alignment horizontal="left" wrapText="1"/>
    </xf>
    <xf numFmtId="164" fontId="22" fillId="0" borderId="3" xfId="1" applyFont="1" applyFill="1" applyBorder="1" applyAlignment="1">
      <alignment horizontal="left" wrapText="1"/>
    </xf>
    <xf numFmtId="164" fontId="22" fillId="0" borderId="4" xfId="1" applyFont="1" applyFill="1" applyBorder="1" applyAlignment="1">
      <alignment horizontal="left" wrapText="1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19" fillId="0" borderId="2" xfId="0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19" fillId="0" borderId="4" xfId="0" applyFont="1" applyBorder="1" applyAlignment="1" applyProtection="1">
      <alignment horizontal="center"/>
    </xf>
  </cellXfs>
  <cellStyles count="31">
    <cellStyle name="Accent" xfId="4"/>
    <cellStyle name="Accent 1" xfId="5"/>
    <cellStyle name="Accent 2" xfId="6"/>
    <cellStyle name="Accent 3" xfId="7"/>
    <cellStyle name="Bad" xfId="8"/>
    <cellStyle name="Error" xfId="9"/>
    <cellStyle name="Excel Built-in Normal" xfId="1"/>
    <cellStyle name="Excel Built-in Normal 1" xfId="2"/>
    <cellStyle name="Excel Built-in Normal 1 2" xfId="11"/>
    <cellStyle name="Excel Built-in Normal 2" xfId="10"/>
    <cellStyle name="Footnote" xfId="12"/>
    <cellStyle name="Good" xfId="13"/>
    <cellStyle name="Heading" xfId="14"/>
    <cellStyle name="Heading 1" xfId="15"/>
    <cellStyle name="Heading 2" xfId="16"/>
    <cellStyle name="Heading1 1" xfId="17"/>
    <cellStyle name="Heading1 2" xfId="18"/>
    <cellStyle name="Hyperlink" xfId="19"/>
    <cellStyle name="Neutral" xfId="20"/>
    <cellStyle name="Normalny" xfId="0" builtinId="0"/>
    <cellStyle name="Normalny 2" xfId="3"/>
    <cellStyle name="Note" xfId="21"/>
    <cellStyle name="Result" xfId="22"/>
    <cellStyle name="Result 1" xfId="23"/>
    <cellStyle name="Result 2" xfId="24"/>
    <cellStyle name="Result2" xfId="25"/>
    <cellStyle name="Result2 1" xfId="26"/>
    <cellStyle name="Result2 2" xfId="27"/>
    <cellStyle name="Status" xfId="28"/>
    <cellStyle name="Text" xfId="29"/>
    <cellStyle name="Warn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workbookViewId="0">
      <selection activeCell="B14" sqref="B14"/>
    </sheetView>
  </sheetViews>
  <sheetFormatPr defaultRowHeight="15"/>
  <cols>
    <col min="1" max="1" width="3.28515625" bestFit="1" customWidth="1"/>
    <col min="2" max="2" width="23.42578125" bestFit="1" customWidth="1"/>
    <col min="3" max="3" width="10.42578125" customWidth="1"/>
    <col min="4" max="4" width="18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30" t="s">
        <v>28</v>
      </c>
      <c r="B1" s="31"/>
      <c r="C1" s="31"/>
      <c r="D1" s="31"/>
      <c r="E1" s="31"/>
      <c r="F1" s="31"/>
      <c r="G1" s="31"/>
      <c r="H1" s="31"/>
      <c r="I1" s="32"/>
      <c r="J1" s="3"/>
      <c r="K1" s="3"/>
    </row>
    <row r="2" spans="1:11" ht="45.75">
      <c r="A2" s="16" t="s">
        <v>0</v>
      </c>
      <c r="B2" s="16" t="s">
        <v>39</v>
      </c>
      <c r="C2" s="16" t="s">
        <v>2</v>
      </c>
      <c r="D2" s="16" t="s">
        <v>44</v>
      </c>
      <c r="E2" s="16" t="s">
        <v>8</v>
      </c>
      <c r="F2" s="16" t="s">
        <v>9</v>
      </c>
      <c r="G2" s="16" t="s">
        <v>1</v>
      </c>
      <c r="H2" s="16" t="s">
        <v>11</v>
      </c>
      <c r="I2" s="15" t="s">
        <v>10</v>
      </c>
      <c r="J2" s="3"/>
      <c r="K2" s="3"/>
    </row>
    <row r="3" spans="1:11" ht="16.5">
      <c r="A3" s="4">
        <v>1</v>
      </c>
      <c r="B3" s="4">
        <v>2</v>
      </c>
      <c r="C3" s="4">
        <v>3</v>
      </c>
      <c r="D3" s="4">
        <v>4</v>
      </c>
      <c r="E3" s="4" t="s">
        <v>42</v>
      </c>
      <c r="F3" s="4">
        <v>6</v>
      </c>
      <c r="G3" s="4" t="s">
        <v>43</v>
      </c>
      <c r="H3" s="4">
        <v>8</v>
      </c>
      <c r="I3" s="4">
        <v>9</v>
      </c>
      <c r="J3" s="3"/>
      <c r="K3" s="3"/>
    </row>
    <row r="4" spans="1:11" ht="38.25" customHeight="1">
      <c r="A4" s="9" t="s">
        <v>4</v>
      </c>
      <c r="B4" s="22" t="s">
        <v>29</v>
      </c>
      <c r="C4" s="23"/>
      <c r="D4" s="23"/>
      <c r="E4" s="23"/>
      <c r="F4" s="23"/>
      <c r="G4" s="23"/>
      <c r="H4" s="23"/>
      <c r="I4" s="24"/>
      <c r="J4" s="3"/>
      <c r="K4" s="3"/>
    </row>
    <row r="5" spans="1:11" ht="16.5">
      <c r="A5" s="8" t="s">
        <v>5</v>
      </c>
      <c r="B5" s="11" t="s">
        <v>30</v>
      </c>
      <c r="C5" s="8">
        <v>1</v>
      </c>
      <c r="D5" s="7"/>
      <c r="E5" s="7">
        <f>ROUND(C5*D5,2)</f>
        <v>0</v>
      </c>
      <c r="F5" s="13"/>
      <c r="G5" s="7">
        <f>ROUND(E5*F5+E5,2)</f>
        <v>0</v>
      </c>
      <c r="H5" s="6"/>
      <c r="I5" s="8"/>
      <c r="J5" s="3"/>
      <c r="K5" s="3"/>
    </row>
    <row r="6" spans="1:11" ht="16.5">
      <c r="A6" s="10" t="s">
        <v>6</v>
      </c>
      <c r="B6" s="11" t="s">
        <v>31</v>
      </c>
      <c r="C6" s="8">
        <v>1</v>
      </c>
      <c r="D6" s="7"/>
      <c r="E6" s="7">
        <f t="shared" ref="E6:E8" si="0">ROUND(C6*D6,2)</f>
        <v>0</v>
      </c>
      <c r="F6" s="13"/>
      <c r="G6" s="7">
        <f>ROUND(E6*F6+E6,2)</f>
        <v>0</v>
      </c>
      <c r="H6" s="6"/>
      <c r="I6" s="10"/>
    </row>
    <row r="7" spans="1:11" ht="16.5">
      <c r="A7" s="10" t="s">
        <v>7</v>
      </c>
      <c r="B7" s="11" t="s">
        <v>32</v>
      </c>
      <c r="C7" s="8">
        <v>1</v>
      </c>
      <c r="D7" s="7"/>
      <c r="E7" s="7">
        <f t="shared" si="0"/>
        <v>0</v>
      </c>
      <c r="F7" s="13"/>
      <c r="G7" s="7">
        <f t="shared" ref="G7:G8" si="1">ROUND(E7*F7+E7,2)</f>
        <v>0</v>
      </c>
      <c r="H7" s="6"/>
      <c r="I7" s="10"/>
    </row>
    <row r="8" spans="1:11" ht="16.5">
      <c r="A8" s="10" t="s">
        <v>12</v>
      </c>
      <c r="B8" s="11" t="s">
        <v>33</v>
      </c>
      <c r="C8" s="8">
        <v>1</v>
      </c>
      <c r="D8" s="7"/>
      <c r="E8" s="7">
        <f t="shared" si="0"/>
        <v>0</v>
      </c>
      <c r="F8" s="13"/>
      <c r="G8" s="7">
        <f t="shared" si="1"/>
        <v>0</v>
      </c>
      <c r="H8" s="6"/>
      <c r="I8" s="10"/>
    </row>
    <row r="9" spans="1:11">
      <c r="A9" s="10"/>
      <c r="B9" s="25" t="s">
        <v>3</v>
      </c>
      <c r="C9" s="26"/>
      <c r="D9" s="26"/>
      <c r="E9" s="26"/>
      <c r="F9" s="27"/>
      <c r="G9" s="14">
        <f>SUM(G5:G8)</f>
        <v>0</v>
      </c>
      <c r="H9" s="28"/>
      <c r="I9" s="29"/>
    </row>
    <row r="10" spans="1:11">
      <c r="A10" s="17"/>
      <c r="B10" s="18"/>
    </row>
  </sheetData>
  <mergeCells count="4">
    <mergeCell ref="B4:I4"/>
    <mergeCell ref="B9:F9"/>
    <mergeCell ref="H9:I9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showGridLines="0" workbookViewId="0">
      <selection activeCell="B8" sqref="B8"/>
    </sheetView>
  </sheetViews>
  <sheetFormatPr defaultRowHeight="15"/>
  <cols>
    <col min="1" max="1" width="3.28515625" bestFit="1" customWidth="1"/>
    <col min="2" max="2" width="49.7109375" customWidth="1"/>
    <col min="3" max="3" width="13" customWidth="1"/>
    <col min="4" max="4" width="15.7109375" customWidth="1"/>
    <col min="5" max="5" width="15.5703125" customWidth="1"/>
    <col min="6" max="6" width="6.85546875" customWidth="1"/>
    <col min="7" max="7" width="15.7109375" customWidth="1"/>
    <col min="8" max="8" width="18.28515625" customWidth="1"/>
    <col min="9" max="9" width="23.5703125" customWidth="1"/>
  </cols>
  <sheetData>
    <row r="1" spans="1:9" ht="16.5">
      <c r="A1" s="30" t="s">
        <v>27</v>
      </c>
      <c r="B1" s="31"/>
      <c r="C1" s="31"/>
      <c r="D1" s="31"/>
      <c r="E1" s="31"/>
      <c r="F1" s="31"/>
      <c r="G1" s="31"/>
      <c r="H1" s="31"/>
      <c r="I1" s="32"/>
    </row>
    <row r="2" spans="1:9" ht="45">
      <c r="A2" s="16" t="s">
        <v>0</v>
      </c>
      <c r="B2" s="16" t="s">
        <v>39</v>
      </c>
      <c r="C2" s="16" t="s">
        <v>35</v>
      </c>
      <c r="D2" s="16" t="s">
        <v>36</v>
      </c>
      <c r="E2" s="16" t="s">
        <v>8</v>
      </c>
      <c r="F2" s="16" t="s">
        <v>9</v>
      </c>
      <c r="G2" s="16" t="s">
        <v>1</v>
      </c>
      <c r="H2" s="16" t="s">
        <v>11</v>
      </c>
      <c r="I2" s="15" t="s">
        <v>10</v>
      </c>
    </row>
    <row r="3" spans="1:9" ht="16.5">
      <c r="A3" s="4">
        <v>1</v>
      </c>
      <c r="B3" s="4">
        <v>2</v>
      </c>
      <c r="C3" s="4">
        <v>3</v>
      </c>
      <c r="D3" s="4">
        <v>4</v>
      </c>
      <c r="E3" s="4" t="s">
        <v>37</v>
      </c>
      <c r="F3" s="4">
        <v>6</v>
      </c>
      <c r="G3" s="4" t="s">
        <v>38</v>
      </c>
      <c r="H3" s="4">
        <v>8</v>
      </c>
      <c r="I3" s="4">
        <v>9</v>
      </c>
    </row>
    <row r="4" spans="1:9" ht="231">
      <c r="A4" s="19">
        <v>1</v>
      </c>
      <c r="B4" s="20" t="s">
        <v>34</v>
      </c>
      <c r="C4" s="21">
        <v>35</v>
      </c>
      <c r="D4" s="5"/>
      <c r="E4" s="7">
        <f>ROUND(C4*D4,2)</f>
        <v>0</v>
      </c>
      <c r="F4" s="13"/>
      <c r="G4" s="7">
        <f>ROUND(E4*F4+E4,2)</f>
        <v>0</v>
      </c>
      <c r="H4" s="19"/>
      <c r="I4" s="19"/>
    </row>
    <row r="5" spans="1:9" ht="15" customHeight="1">
      <c r="A5" s="10"/>
      <c r="B5" s="25" t="s">
        <v>3</v>
      </c>
      <c r="C5" s="26"/>
      <c r="D5" s="26"/>
      <c r="E5" s="26"/>
      <c r="F5" s="27"/>
      <c r="G5" s="14">
        <f>SUM(G4)</f>
        <v>0</v>
      </c>
      <c r="H5" s="28"/>
      <c r="I5" s="29"/>
    </row>
    <row r="6" spans="1:9">
      <c r="A6" s="12"/>
    </row>
    <row r="7" spans="1:9" ht="23.25" customHeight="1">
      <c r="A7" s="2"/>
      <c r="B7" s="2"/>
      <c r="C7" s="2"/>
      <c r="D7" s="2"/>
      <c r="E7" s="2"/>
      <c r="F7" s="2"/>
      <c r="G7" s="2"/>
      <c r="H7" s="2"/>
      <c r="I7" s="2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17" spans="7:7" ht="16.5">
      <c r="G17" s="3"/>
    </row>
  </sheetData>
  <mergeCells count="3">
    <mergeCell ref="B5:F5"/>
    <mergeCell ref="H5:I5"/>
    <mergeCell ref="A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workbookViewId="0">
      <selection activeCell="F21" sqref="F21"/>
    </sheetView>
  </sheetViews>
  <sheetFormatPr defaultRowHeight="15"/>
  <cols>
    <col min="1" max="1" width="3.28515625" bestFit="1" customWidth="1"/>
    <col min="2" max="2" width="23.42578125" bestFit="1" customWidth="1"/>
    <col min="3" max="3" width="11.42578125" customWidth="1"/>
    <col min="4" max="4" width="15.42578125" customWidth="1"/>
    <col min="5" max="5" width="17.85546875" customWidth="1"/>
    <col min="6" max="6" width="9" customWidth="1"/>
    <col min="7" max="7" width="18.85546875" customWidth="1"/>
    <col min="8" max="8" width="21" customWidth="1"/>
    <col min="9" max="9" width="27.5703125" customWidth="1"/>
  </cols>
  <sheetData>
    <row r="1" spans="1:11" ht="16.5">
      <c r="A1" s="30" t="s">
        <v>13</v>
      </c>
      <c r="B1" s="31"/>
      <c r="C1" s="31"/>
      <c r="D1" s="31"/>
      <c r="E1" s="31"/>
      <c r="F1" s="31"/>
      <c r="G1" s="31"/>
      <c r="H1" s="31"/>
      <c r="I1" s="32"/>
      <c r="J1" s="3"/>
      <c r="K1" s="3"/>
    </row>
    <row r="2" spans="1:11" ht="75.75">
      <c r="A2" s="16" t="s">
        <v>0</v>
      </c>
      <c r="B2" s="16" t="s">
        <v>39</v>
      </c>
      <c r="C2" s="16" t="s">
        <v>40</v>
      </c>
      <c r="D2" s="16" t="s">
        <v>41</v>
      </c>
      <c r="E2" s="16" t="s">
        <v>8</v>
      </c>
      <c r="F2" s="16" t="s">
        <v>9</v>
      </c>
      <c r="G2" s="16" t="s">
        <v>1</v>
      </c>
      <c r="H2" s="16" t="s">
        <v>11</v>
      </c>
      <c r="I2" s="15" t="s">
        <v>10</v>
      </c>
      <c r="J2" s="3"/>
      <c r="K2" s="3"/>
    </row>
    <row r="3" spans="1:11" ht="16.5">
      <c r="A3" s="4">
        <v>1</v>
      </c>
      <c r="B3" s="4">
        <v>2</v>
      </c>
      <c r="C3" s="4">
        <v>3</v>
      </c>
      <c r="D3" s="4">
        <v>4</v>
      </c>
      <c r="E3" s="4" t="s">
        <v>42</v>
      </c>
      <c r="F3" s="4">
        <v>6</v>
      </c>
      <c r="G3" s="4" t="s">
        <v>43</v>
      </c>
      <c r="H3" s="4">
        <v>8</v>
      </c>
      <c r="I3" s="4">
        <v>9</v>
      </c>
      <c r="J3" s="3"/>
      <c r="K3" s="3"/>
    </row>
    <row r="4" spans="1:11" ht="38.25" customHeight="1">
      <c r="A4" s="9" t="s">
        <v>4</v>
      </c>
      <c r="B4" s="22" t="s">
        <v>14</v>
      </c>
      <c r="C4" s="23"/>
      <c r="D4" s="23"/>
      <c r="E4" s="23"/>
      <c r="F4" s="23"/>
      <c r="G4" s="23"/>
      <c r="H4" s="23"/>
      <c r="I4" s="24"/>
      <c r="J4" s="3"/>
      <c r="K4" s="3"/>
    </row>
    <row r="5" spans="1:11" ht="16.5">
      <c r="A5" s="8" t="s">
        <v>5</v>
      </c>
      <c r="B5" s="11" t="s">
        <v>15</v>
      </c>
      <c r="C5" s="8">
        <v>1</v>
      </c>
      <c r="D5" s="7"/>
      <c r="E5" s="7">
        <f>ROUND(C5*D5,2)</f>
        <v>0</v>
      </c>
      <c r="F5" s="13"/>
      <c r="G5" s="7">
        <f t="shared" ref="G5:G12" si="0">ROUND(E5*F5+E5,2)</f>
        <v>0</v>
      </c>
      <c r="H5" s="6"/>
      <c r="I5" s="8"/>
      <c r="J5" s="3"/>
      <c r="K5" s="3"/>
    </row>
    <row r="6" spans="1:11" ht="16.5">
      <c r="A6" s="10" t="s">
        <v>6</v>
      </c>
      <c r="B6" s="11" t="s">
        <v>16</v>
      </c>
      <c r="C6" s="8">
        <v>70</v>
      </c>
      <c r="D6" s="7"/>
      <c r="E6" s="7">
        <f t="shared" ref="E6:E12" si="1">ROUND(C6*D6,2)</f>
        <v>0</v>
      </c>
      <c r="F6" s="13"/>
      <c r="G6" s="7">
        <f t="shared" si="0"/>
        <v>0</v>
      </c>
      <c r="H6" s="6"/>
      <c r="I6" s="10"/>
    </row>
    <row r="7" spans="1:11" ht="16.5">
      <c r="A7" s="10" t="s">
        <v>7</v>
      </c>
      <c r="B7" s="11" t="s">
        <v>17</v>
      </c>
      <c r="C7" s="8">
        <v>180</v>
      </c>
      <c r="D7" s="7"/>
      <c r="E7" s="7">
        <f t="shared" si="1"/>
        <v>0</v>
      </c>
      <c r="F7" s="13"/>
      <c r="G7" s="7">
        <f t="shared" si="0"/>
        <v>0</v>
      </c>
      <c r="H7" s="6"/>
      <c r="I7" s="10"/>
    </row>
    <row r="8" spans="1:11" ht="16.5">
      <c r="A8" s="10" t="s">
        <v>12</v>
      </c>
      <c r="B8" s="11" t="s">
        <v>22</v>
      </c>
      <c r="C8" s="8">
        <v>1</v>
      </c>
      <c r="D8" s="7"/>
      <c r="E8" s="7">
        <f t="shared" si="1"/>
        <v>0</v>
      </c>
      <c r="F8" s="13"/>
      <c r="G8" s="7">
        <f t="shared" si="0"/>
        <v>0</v>
      </c>
      <c r="H8" s="6"/>
      <c r="I8" s="10"/>
    </row>
    <row r="9" spans="1:11" ht="16.5">
      <c r="A9" s="10" t="s">
        <v>18</v>
      </c>
      <c r="B9" s="11" t="s">
        <v>23</v>
      </c>
      <c r="C9" s="8">
        <v>1</v>
      </c>
      <c r="D9" s="7"/>
      <c r="E9" s="7">
        <f t="shared" si="1"/>
        <v>0</v>
      </c>
      <c r="F9" s="13"/>
      <c r="G9" s="7">
        <f t="shared" si="0"/>
        <v>0</v>
      </c>
      <c r="H9" s="6"/>
      <c r="I9" s="10"/>
    </row>
    <row r="10" spans="1:11" ht="16.5">
      <c r="A10" s="10" t="s">
        <v>19</v>
      </c>
      <c r="B10" s="11" t="s">
        <v>24</v>
      </c>
      <c r="C10" s="8">
        <v>70</v>
      </c>
      <c r="D10" s="7"/>
      <c r="E10" s="7">
        <f t="shared" si="1"/>
        <v>0</v>
      </c>
      <c r="F10" s="13"/>
      <c r="G10" s="7">
        <f t="shared" si="0"/>
        <v>0</v>
      </c>
      <c r="H10" s="6"/>
      <c r="I10" s="10"/>
    </row>
    <row r="11" spans="1:11" ht="16.5">
      <c r="A11" s="10" t="s">
        <v>20</v>
      </c>
      <c r="B11" s="11" t="s">
        <v>25</v>
      </c>
      <c r="C11" s="8">
        <v>180</v>
      </c>
      <c r="D11" s="7"/>
      <c r="E11" s="7">
        <f t="shared" si="1"/>
        <v>0</v>
      </c>
      <c r="F11" s="13"/>
      <c r="G11" s="7">
        <f t="shared" si="0"/>
        <v>0</v>
      </c>
      <c r="H11" s="6"/>
      <c r="I11" s="10"/>
    </row>
    <row r="12" spans="1:11" ht="16.5">
      <c r="A12" s="10" t="s">
        <v>21</v>
      </c>
      <c r="B12" s="11" t="s">
        <v>26</v>
      </c>
      <c r="C12" s="8">
        <v>1</v>
      </c>
      <c r="D12" s="7"/>
      <c r="E12" s="7">
        <f t="shared" si="1"/>
        <v>0</v>
      </c>
      <c r="F12" s="13"/>
      <c r="G12" s="7">
        <f t="shared" si="0"/>
        <v>0</v>
      </c>
      <c r="H12" s="6"/>
      <c r="I12" s="10"/>
    </row>
    <row r="13" spans="1:11">
      <c r="A13" s="10"/>
      <c r="B13" s="25" t="s">
        <v>3</v>
      </c>
      <c r="C13" s="26"/>
      <c r="D13" s="26"/>
      <c r="E13" s="26"/>
      <c r="F13" s="27"/>
      <c r="G13" s="14">
        <f>SUM(G5:G12)</f>
        <v>0</v>
      </c>
      <c r="H13" s="28"/>
      <c r="I13" s="29"/>
    </row>
    <row r="14" spans="1:11">
      <c r="A14" s="17"/>
      <c r="B14" s="18"/>
    </row>
  </sheetData>
  <mergeCells count="4">
    <mergeCell ref="A1:I1"/>
    <mergeCell ref="B4:I4"/>
    <mergeCell ref="B13:F13"/>
    <mergeCell ref="H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zadanie 2</vt:lpstr>
      <vt:lpstr>zadanie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Chowańska</dc:creator>
  <cp:lastModifiedBy>Agnieszka Chowańska</cp:lastModifiedBy>
  <dcterms:created xsi:type="dcterms:W3CDTF">2022-11-29T08:08:54Z</dcterms:created>
  <dcterms:modified xsi:type="dcterms:W3CDTF">2023-02-14T12:06:31Z</dcterms:modified>
</cp:coreProperties>
</file>