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Klucze, nitownica" sheetId="1" r:id="rId1"/>
  </sheets>
  <definedNames>
    <definedName name="_xlnm._FilterDatabase" localSheetId="0" hidden="1">'Klucze, nitownica'!$A$7:$J$21</definedName>
  </definedNames>
  <calcPr fullCalcOnLoad="1"/>
</workbook>
</file>

<file path=xl/sharedStrings.xml><?xml version="1.0" encoding="utf-8"?>
<sst xmlns="http://schemas.openxmlformats.org/spreadsheetml/2006/main" count="64" uniqueCount="51">
  <si>
    <t>SPECYFIKACJA ASORTYMENTOWO–ILOŚCIOWO-CENOWA</t>
  </si>
  <si>
    <t>Lp.</t>
  </si>
  <si>
    <t>Nazwa towaru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</si>
  <si>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</si>
  <si>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</si>
  <si>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</si>
  <si>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</si>
  <si>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</si>
  <si>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</si>
  <si>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</si>
  <si>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</si>
  <si>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</si>
  <si>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</si>
  <si>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</si>
  <si>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</si>
  <si>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</si>
  <si>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</si>
  <si>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</si>
  <si>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</si>
  <si>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Klucz pneumatyczny udarowy z krótkim wrzecionem 1/2", maksymalny moment obrotowy w granicach 610-680 Nm – wersja miniaturowa: krótki (115-120mm); lekki (1,1-1,3kg)</t>
  </si>
  <si>
    <t>Klucz pneumatyczny udarowy z krótkim wrzecionem 1/2", maksymalny moment obrotowy w granicach 610-680 Nm</t>
  </si>
  <si>
    <t>Klucz pneumatyczny udarowy z krótkim wrzecionem 3/4", maksymalny moment obrotowy w granicach 2000-2200 Nm</t>
  </si>
  <si>
    <t>Klucz pneumatyczny udarowy z krótkim wrzecionem 3/4", z górną rękojeścią, maksymalny moment obrotowy w granicach 4000-4100 Nm</t>
  </si>
  <si>
    <t>Klucz pneumatyczny udarowy  z długim wrzecionem 1", maksymalny moment obrotowy w granicach 2800-2900 Nm</t>
  </si>
  <si>
    <t>Klucz pneumatyczny kątowy 3/8”, maksymalny moment obrotowy 50-60 Nm – wersja miniaturowa: krótki (140-155mm)</t>
  </si>
  <si>
    <t>Klucz pneumatyczny kątowy 1/2”, maksymalny moment obrotowy w granicach 95-105 Nm, 230-270mm</t>
  </si>
  <si>
    <t>Nitownica pneumatyczna</t>
  </si>
  <si>
    <t>PH-2 GESIPA</t>
  </si>
  <si>
    <t>42651000-4</t>
  </si>
  <si>
    <t>Klucz pneumatyczny udarowy z krótkim wrzecionem 1/2", maksymalny moment obrotowy w granicach 880-1100 Nm</t>
  </si>
  <si>
    <t>Klucz pneumatyczny udarowy z krótkim wrzecionem 1/2", maksymalny moment obrotowy w granicach 1300-1360 Nm</t>
  </si>
  <si>
    <t>YATO YT-09512 lub rownoważne</t>
  </si>
  <si>
    <t>YAT-09524 lub równoważne</t>
  </si>
  <si>
    <t>YATO YT-09528 lub równoważne</t>
  </si>
  <si>
    <t>YATO YT-0953 lub równowazne</t>
  </si>
  <si>
    <t>YATO YT-09571 lub równowazne</t>
  </si>
  <si>
    <t>KING-TONY 33671-160 lub równoważne</t>
  </si>
  <si>
    <t>YATO YT-0960 lub równoważne</t>
  </si>
  <si>
    <t xml:space="preserve">HAZET 9021P-2 bądź analogiczne tej samej jakości </t>
  </si>
  <si>
    <t>KING- TONY 37323-080 lub równoważne</t>
  </si>
  <si>
    <t>NARZĘDZIA PNEUMATYCZNE: KLUCZE UDAROWE, NITOWNICE</t>
  </si>
  <si>
    <t>Pistolet do przedmuchiwania z regulacją</t>
  </si>
  <si>
    <t>CONDOR 8890 lub równoważne</t>
  </si>
  <si>
    <t>Wyciskacz pneumatyczny do mas, saszetek i kartuszy</t>
  </si>
  <si>
    <t>SIKA COX BLP 600 lub równoważny</t>
  </si>
  <si>
    <t>Smarownica pneumatyczna ręczna 0,4 l</t>
  </si>
  <si>
    <t>METABO DFP 400 lub rwnoważne</t>
  </si>
  <si>
    <t>Pistolet do pompowania 0,0-12 bar; przewód 0,5-0,8m</t>
  </si>
  <si>
    <t>GAV, BGS lub analogiczny</t>
  </si>
  <si>
    <t>WYKONAWCA</t>
  </si>
  <si>
    <t>ZAMAWIAJĄCY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</si>
</sst>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45" fillId="33" borderId="11" xfId="0" applyNumberFormat="1" applyFont="1" applyFill="1" applyBorder="1" applyAlignment="1">
      <alignment horizontal="left"/>
    </xf>
    <xf numFmtId="0" fontId="45" fillId="0" borderId="0" xfId="0" applyNumberFormat="1" applyFont="1" applyAlignment="1">
      <alignment horizontal="left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47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44" fillId="33" borderId="15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 applyProtection="1">
      <alignment horizontal="right" vertical="center"/>
      <protection locked="0"/>
    </xf>
    <xf numFmtId="4" fontId="44" fillId="35" borderId="10" xfId="0" applyNumberFormat="1" applyFont="1" applyFill="1" applyBorder="1" applyAlignment="1">
      <alignment horizontal="right" vertical="center"/>
    </xf>
    <xf numFmtId="4" fontId="44" fillId="35" borderId="10" xfId="0" applyNumberFormat="1" applyFont="1" applyFill="1" applyBorder="1" applyAlignment="1">
      <alignment horizontal="right" vertical="center" wrapText="1"/>
    </xf>
    <xf numFmtId="0" fontId="45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center" vertical="top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6" fillId="0" borderId="19" xfId="0" applyFont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46" fillId="0" borderId="21" xfId="0" applyFont="1" applyBorder="1" applyAlignment="1" applyProtection="1">
      <alignment horizontal="left" vertical="center"/>
      <protection locked="0"/>
    </xf>
    <xf numFmtId="0" fontId="49" fillId="33" borderId="22" xfId="0" applyFont="1" applyFill="1" applyBorder="1" applyAlignment="1">
      <alignment horizontal="right" vertical="center"/>
    </xf>
    <xf numFmtId="0" fontId="49" fillId="33" borderId="23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47" fillId="0" borderId="14" xfId="0" applyFont="1" applyBorder="1" applyAlignment="1" applyProtection="1">
      <alignment horizontal="left" vertical="center" wrapText="1"/>
      <protection locked="0"/>
    </xf>
    <xf numFmtId="0" fontId="47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right" vertical="top" wrapText="1"/>
    </xf>
    <xf numFmtId="0" fontId="47" fillId="0" borderId="32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20" zoomScaleNormal="120" zoomScalePageLayoutView="0" workbookViewId="0" topLeftCell="A1">
      <selection activeCell="A7" sqref="A7:J24"/>
    </sheetView>
  </sheetViews>
  <sheetFormatPr defaultColWidth="0" defaultRowHeight="15"/>
  <cols>
    <col min="1" max="1" width="4.28125" style="2" customWidth="1"/>
    <col min="2" max="2" width="15.7109375" style="11" customWidth="1"/>
    <col min="3" max="3" width="15.7109375" style="2" customWidth="1"/>
    <col min="4" max="4" width="4.8515625" style="2" customWidth="1"/>
    <col min="5" max="5" width="4.421875" style="14" customWidth="1"/>
    <col min="6" max="7" width="10.7109375" style="0" customWidth="1"/>
    <col min="8" max="8" width="9.8515625" style="0" customWidth="1"/>
    <col min="9" max="9" width="10.7109375" style="0" customWidth="1"/>
    <col min="10" max="10" width="15.7109375" style="4" customWidth="1"/>
    <col min="11" max="11" width="9.140625" style="0" customWidth="1"/>
    <col min="12" max="12" width="10.7109375" style="0" customWidth="1"/>
    <col min="13" max="18" width="9.140625" style="0" customWidth="1"/>
    <col min="19" max="20" width="0" style="0" hidden="1" customWidth="1"/>
    <col min="21" max="16384" width="9.140625" style="0" hidden="1" customWidth="1"/>
  </cols>
  <sheetData>
    <row r="1" spans="1:18" ht="33" customHeight="1" thickBot="1" thickTop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L1" s="9" t="s">
        <v>14</v>
      </c>
      <c r="M1" s="30"/>
      <c r="N1" s="31"/>
      <c r="O1" s="31"/>
      <c r="P1" s="31"/>
      <c r="Q1" s="31"/>
      <c r="R1" s="32"/>
    </row>
    <row r="2" spans="1:18" ht="33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L2" s="7" t="s">
        <v>16</v>
      </c>
      <c r="M2" s="30"/>
      <c r="N2" s="31"/>
      <c r="O2" s="31"/>
      <c r="P2" s="31"/>
      <c r="Q2" s="31"/>
      <c r="R2" s="32"/>
    </row>
    <row r="3" spans="1:18" ht="24.75" customHeight="1" thickBot="1" thickTop="1">
      <c r="A3" s="13"/>
      <c r="B3" s="10"/>
      <c r="C3" s="13"/>
      <c r="D3" s="13"/>
      <c r="E3" s="13"/>
      <c r="F3" s="10"/>
      <c r="G3" s="10"/>
      <c r="H3" s="10"/>
      <c r="I3" s="10"/>
      <c r="J3" s="10"/>
      <c r="L3" s="7" t="s">
        <v>15</v>
      </c>
      <c r="M3" s="30"/>
      <c r="N3" s="31"/>
      <c r="O3" s="31"/>
      <c r="P3" s="31"/>
      <c r="Q3" s="31"/>
      <c r="R3" s="32"/>
    </row>
    <row r="4" spans="1:18" ht="24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L4" s="37" t="s">
        <v>18</v>
      </c>
      <c r="M4" s="39"/>
      <c r="N4" s="40"/>
      <c r="O4" s="40"/>
      <c r="P4" s="40"/>
      <c r="Q4" s="40"/>
      <c r="R4" s="41"/>
    </row>
    <row r="5" spans="1:18" s="5" customFormat="1" ht="24" customHeight="1" thickBot="1">
      <c r="A5" s="45" t="s">
        <v>40</v>
      </c>
      <c r="B5" s="45"/>
      <c r="C5" s="26" t="s">
        <v>28</v>
      </c>
      <c r="D5" s="46" t="s">
        <v>0</v>
      </c>
      <c r="E5" s="46"/>
      <c r="F5" s="46"/>
      <c r="G5" s="46"/>
      <c r="H5" s="46"/>
      <c r="I5" s="46"/>
      <c r="J5" s="46"/>
      <c r="L5" s="38"/>
      <c r="M5" s="42"/>
      <c r="N5" s="43"/>
      <c r="O5" s="43"/>
      <c r="P5" s="43"/>
      <c r="Q5" s="43"/>
      <c r="R5" s="44"/>
    </row>
    <row r="6" spans="1:18" s="6" customFormat="1" ht="24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L6" s="8" t="s">
        <v>17</v>
      </c>
      <c r="M6" s="30"/>
      <c r="N6" s="31"/>
      <c r="O6" s="31"/>
      <c r="P6" s="31"/>
      <c r="Q6" s="31"/>
      <c r="R6" s="32"/>
    </row>
    <row r="7" spans="1:10" s="18" customFormat="1" ht="27">
      <c r="A7" s="15" t="s">
        <v>1</v>
      </c>
      <c r="B7" s="16" t="s">
        <v>2</v>
      </c>
      <c r="C7" s="16" t="s">
        <v>13</v>
      </c>
      <c r="D7" s="16" t="s">
        <v>3</v>
      </c>
      <c r="E7" s="16" t="s">
        <v>4</v>
      </c>
      <c r="F7" s="15" t="s">
        <v>5</v>
      </c>
      <c r="G7" s="15" t="s">
        <v>6</v>
      </c>
      <c r="H7" s="15" t="s">
        <v>9</v>
      </c>
      <c r="I7" s="15" t="s">
        <v>7</v>
      </c>
      <c r="J7" s="17" t="s">
        <v>12</v>
      </c>
    </row>
    <row r="8" spans="1:10" ht="72">
      <c r="A8" s="19">
        <v>1</v>
      </c>
      <c r="B8" s="20" t="s">
        <v>19</v>
      </c>
      <c r="C8" s="27" t="s">
        <v>31</v>
      </c>
      <c r="D8" s="19" t="s">
        <v>8</v>
      </c>
      <c r="E8" s="21">
        <v>3</v>
      </c>
      <c r="F8" s="22"/>
      <c r="G8" s="23">
        <f>E8*F8</f>
        <v>0</v>
      </c>
      <c r="H8" s="24">
        <f aca="true" t="shared" si="0" ref="H8:H22">I8-G8</f>
        <v>0</v>
      </c>
      <c r="I8" s="23">
        <f>ROUND(G8*1.23,2)</f>
        <v>0</v>
      </c>
      <c r="J8" s="25"/>
    </row>
    <row r="9" spans="1:10" ht="54">
      <c r="A9" s="19">
        <v>2</v>
      </c>
      <c r="B9" s="20" t="s">
        <v>20</v>
      </c>
      <c r="C9" s="27" t="s">
        <v>32</v>
      </c>
      <c r="D9" s="19" t="s">
        <v>8</v>
      </c>
      <c r="E9" s="21">
        <v>2</v>
      </c>
      <c r="F9" s="22"/>
      <c r="G9" s="23">
        <f aca="true" t="shared" si="1" ref="G9:G21">E9*F9</f>
        <v>0</v>
      </c>
      <c r="H9" s="24">
        <f t="shared" si="0"/>
        <v>0</v>
      </c>
      <c r="I9" s="23">
        <f aca="true" t="shared" si="2" ref="I9:I21">ROUND(G9*1.23,2)</f>
        <v>0</v>
      </c>
      <c r="J9" s="25"/>
    </row>
    <row r="10" spans="1:10" ht="54">
      <c r="A10" s="19">
        <v>3</v>
      </c>
      <c r="B10" s="20" t="s">
        <v>29</v>
      </c>
      <c r="C10" s="27" t="s">
        <v>33</v>
      </c>
      <c r="D10" s="19" t="s">
        <v>8</v>
      </c>
      <c r="E10" s="21">
        <v>2</v>
      </c>
      <c r="F10" s="22"/>
      <c r="G10" s="23">
        <f t="shared" si="1"/>
        <v>0</v>
      </c>
      <c r="H10" s="24">
        <f t="shared" si="0"/>
        <v>0</v>
      </c>
      <c r="I10" s="23">
        <f t="shared" si="2"/>
        <v>0</v>
      </c>
      <c r="J10" s="25"/>
    </row>
    <row r="11" spans="1:10" ht="54">
      <c r="A11" s="19">
        <v>4</v>
      </c>
      <c r="B11" s="20" t="s">
        <v>30</v>
      </c>
      <c r="C11" s="27" t="s">
        <v>34</v>
      </c>
      <c r="D11" s="19" t="s">
        <v>8</v>
      </c>
      <c r="E11" s="21">
        <v>6</v>
      </c>
      <c r="F11" s="22"/>
      <c r="G11" s="23">
        <f t="shared" si="1"/>
        <v>0</v>
      </c>
      <c r="H11" s="24">
        <f t="shared" si="0"/>
        <v>0</v>
      </c>
      <c r="I11" s="23">
        <f t="shared" si="2"/>
        <v>0</v>
      </c>
      <c r="J11" s="25"/>
    </row>
    <row r="12" spans="1:10" ht="54">
      <c r="A12" s="19">
        <v>5</v>
      </c>
      <c r="B12" s="20" t="s">
        <v>21</v>
      </c>
      <c r="C12" s="27" t="s">
        <v>35</v>
      </c>
      <c r="D12" s="19" t="s">
        <v>8</v>
      </c>
      <c r="E12" s="21">
        <v>5</v>
      </c>
      <c r="F12" s="22"/>
      <c r="G12" s="23">
        <f t="shared" si="1"/>
        <v>0</v>
      </c>
      <c r="H12" s="24">
        <f t="shared" si="0"/>
        <v>0</v>
      </c>
      <c r="I12" s="23">
        <f t="shared" si="2"/>
        <v>0</v>
      </c>
      <c r="J12" s="25"/>
    </row>
    <row r="13" spans="1:10" ht="54">
      <c r="A13" s="19">
        <v>7</v>
      </c>
      <c r="B13" s="20" t="s">
        <v>22</v>
      </c>
      <c r="C13" s="27" t="s">
        <v>36</v>
      </c>
      <c r="D13" s="19" t="s">
        <v>8</v>
      </c>
      <c r="E13" s="21">
        <v>2</v>
      </c>
      <c r="F13" s="22"/>
      <c r="G13" s="23">
        <f t="shared" si="1"/>
        <v>0</v>
      </c>
      <c r="H13" s="24">
        <f t="shared" si="0"/>
        <v>0</v>
      </c>
      <c r="I13" s="23">
        <f t="shared" si="2"/>
        <v>0</v>
      </c>
      <c r="J13" s="25"/>
    </row>
    <row r="14" spans="1:10" ht="54">
      <c r="A14" s="19">
        <v>8</v>
      </c>
      <c r="B14" s="20" t="s">
        <v>23</v>
      </c>
      <c r="C14" s="27" t="s">
        <v>37</v>
      </c>
      <c r="D14" s="19" t="s">
        <v>8</v>
      </c>
      <c r="E14" s="21">
        <v>4</v>
      </c>
      <c r="F14" s="22"/>
      <c r="G14" s="23">
        <f t="shared" si="1"/>
        <v>0</v>
      </c>
      <c r="H14" s="24">
        <f t="shared" si="0"/>
        <v>0</v>
      </c>
      <c r="I14" s="23">
        <f t="shared" si="2"/>
        <v>0</v>
      </c>
      <c r="J14" s="25"/>
    </row>
    <row r="15" spans="1:10" ht="45">
      <c r="A15" s="19">
        <v>9</v>
      </c>
      <c r="B15" s="20" t="s">
        <v>24</v>
      </c>
      <c r="C15" s="27" t="s">
        <v>38</v>
      </c>
      <c r="D15" s="19" t="s">
        <v>8</v>
      </c>
      <c r="E15" s="21">
        <v>2</v>
      </c>
      <c r="F15" s="22"/>
      <c r="G15" s="23">
        <f t="shared" si="1"/>
        <v>0</v>
      </c>
      <c r="H15" s="24">
        <f t="shared" si="0"/>
        <v>0</v>
      </c>
      <c r="I15" s="23">
        <f t="shared" si="2"/>
        <v>0</v>
      </c>
      <c r="J15" s="25"/>
    </row>
    <row r="16" spans="1:10" ht="45">
      <c r="A16" s="19">
        <v>10</v>
      </c>
      <c r="B16" s="20" t="s">
        <v>25</v>
      </c>
      <c r="C16" s="27" t="s">
        <v>39</v>
      </c>
      <c r="D16" s="19" t="s">
        <v>8</v>
      </c>
      <c r="E16" s="21">
        <v>2</v>
      </c>
      <c r="F16" s="22"/>
      <c r="G16" s="23">
        <f t="shared" si="1"/>
        <v>0</v>
      </c>
      <c r="H16" s="24">
        <f t="shared" si="0"/>
        <v>0</v>
      </c>
      <c r="I16" s="23">
        <f t="shared" si="2"/>
        <v>0</v>
      </c>
      <c r="J16" s="25"/>
    </row>
    <row r="17" spans="1:10" ht="27">
      <c r="A17" s="19">
        <v>11</v>
      </c>
      <c r="B17" s="20" t="s">
        <v>41</v>
      </c>
      <c r="C17" s="27" t="s">
        <v>42</v>
      </c>
      <c r="D17" s="19" t="s">
        <v>8</v>
      </c>
      <c r="E17" s="21">
        <v>15</v>
      </c>
      <c r="F17" s="22"/>
      <c r="G17" s="23">
        <f t="shared" si="1"/>
        <v>0</v>
      </c>
      <c r="H17" s="24">
        <f t="shared" si="0"/>
        <v>0</v>
      </c>
      <c r="I17" s="23">
        <f t="shared" si="2"/>
        <v>0</v>
      </c>
      <c r="J17" s="25"/>
    </row>
    <row r="18" spans="1:10" ht="27">
      <c r="A18" s="19">
        <v>12</v>
      </c>
      <c r="B18" s="20" t="s">
        <v>47</v>
      </c>
      <c r="C18" s="27" t="s">
        <v>48</v>
      </c>
      <c r="D18" s="19" t="s">
        <v>8</v>
      </c>
      <c r="E18" s="21">
        <v>5</v>
      </c>
      <c r="F18" s="22"/>
      <c r="G18" s="23">
        <f t="shared" si="1"/>
        <v>0</v>
      </c>
      <c r="H18" s="24">
        <f t="shared" si="0"/>
        <v>0</v>
      </c>
      <c r="I18" s="23">
        <f t="shared" si="2"/>
        <v>0</v>
      </c>
      <c r="J18" s="25"/>
    </row>
    <row r="19" spans="1:10" ht="18">
      <c r="A19" s="19">
        <v>13</v>
      </c>
      <c r="B19" s="20" t="s">
        <v>45</v>
      </c>
      <c r="C19" s="27" t="s">
        <v>46</v>
      </c>
      <c r="D19" s="19" t="s">
        <v>8</v>
      </c>
      <c r="E19" s="21">
        <v>5</v>
      </c>
      <c r="F19" s="22"/>
      <c r="G19" s="23">
        <f t="shared" si="1"/>
        <v>0</v>
      </c>
      <c r="H19" s="24">
        <f t="shared" si="0"/>
        <v>0</v>
      </c>
      <c r="I19" s="23">
        <f t="shared" si="2"/>
        <v>0</v>
      </c>
      <c r="J19" s="25"/>
    </row>
    <row r="20" spans="1:10" ht="18">
      <c r="A20" s="19">
        <v>14</v>
      </c>
      <c r="B20" s="20" t="s">
        <v>43</v>
      </c>
      <c r="C20" s="27" t="s">
        <v>44</v>
      </c>
      <c r="D20" s="19" t="s">
        <v>8</v>
      </c>
      <c r="E20" s="21">
        <v>3</v>
      </c>
      <c r="F20" s="22"/>
      <c r="G20" s="23">
        <f t="shared" si="1"/>
        <v>0</v>
      </c>
      <c r="H20" s="24">
        <f t="shared" si="0"/>
        <v>0</v>
      </c>
      <c r="I20" s="23">
        <f t="shared" si="2"/>
        <v>0</v>
      </c>
      <c r="J20" s="25"/>
    </row>
    <row r="21" spans="1:10" ht="15">
      <c r="A21" s="19">
        <v>15</v>
      </c>
      <c r="B21" s="20" t="s">
        <v>26</v>
      </c>
      <c r="C21" s="27" t="s">
        <v>27</v>
      </c>
      <c r="D21" s="19" t="s">
        <v>8</v>
      </c>
      <c r="E21" s="21">
        <v>3</v>
      </c>
      <c r="F21" s="22"/>
      <c r="G21" s="23">
        <f t="shared" si="1"/>
        <v>0</v>
      </c>
      <c r="H21" s="24">
        <f t="shared" si="0"/>
        <v>0</v>
      </c>
      <c r="I21" s="23">
        <f t="shared" si="2"/>
        <v>0</v>
      </c>
      <c r="J21" s="25"/>
    </row>
    <row r="22" spans="1:10" ht="15">
      <c r="A22" s="33" t="s">
        <v>11</v>
      </c>
      <c r="B22" s="34"/>
      <c r="C22" s="34"/>
      <c r="D22" s="34"/>
      <c r="E22" s="34"/>
      <c r="F22" s="35"/>
      <c r="G22" s="1">
        <f>SUM(G8:G21)</f>
        <v>0</v>
      </c>
      <c r="H22" s="12">
        <f t="shared" si="0"/>
        <v>0</v>
      </c>
      <c r="I22" s="1">
        <f>SUM(I8:I21)</f>
        <v>0</v>
      </c>
      <c r="J22" s="3"/>
    </row>
    <row r="24" spans="3:8" ht="15">
      <c r="C24" s="2" t="s">
        <v>50</v>
      </c>
      <c r="H24" t="s">
        <v>49</v>
      </c>
    </row>
  </sheetData>
  <sheetProtection/>
  <autoFilter ref="A7:J21"/>
  <mergeCells count="12">
    <mergeCell ref="A6:J6"/>
    <mergeCell ref="M6:R6"/>
    <mergeCell ref="A1:J2"/>
    <mergeCell ref="M1:R1"/>
    <mergeCell ref="M2:R2"/>
    <mergeCell ref="M3:R3"/>
    <mergeCell ref="A22:F22"/>
    <mergeCell ref="A4:J4"/>
    <mergeCell ref="L4:L5"/>
    <mergeCell ref="M4:R5"/>
    <mergeCell ref="A5:B5"/>
    <mergeCell ref="D5:J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2024-06-21T05:01:02Z</dcterms:modified>
  <cp:category/>
  <cp:version/>
  <cp:contentType/>
  <cp:contentStatus/>
</cp:coreProperties>
</file>