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4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5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6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PRZETARGI/ZP 24/11_24 -  materiały promocyjne/2. SWZ/"/>
    </mc:Choice>
  </mc:AlternateContent>
  <xr:revisionPtr revIDLastSave="275" documentId="13_ncr:1_{21015433-2A43-4634-B593-92E8CE32885C}" xr6:coauthVersionLast="47" xr6:coauthVersionMax="47" xr10:uidLastSave="{E34B57DC-9DAD-4B7D-967A-FC6984502E5F}"/>
  <bookViews>
    <workbookView xWindow="-120" yWindow="-120" windowWidth="29040" windowHeight="15720" tabRatio="854" activeTab="5" xr2:uid="{681F65D1-D995-46CD-8713-36023FC21E3E}"/>
  </bookViews>
  <sheets>
    <sheet name="Część I GADŻETY REKLAMOWE UEW" sheetId="24" r:id="rId1"/>
    <sheet name="Część II ODZIEŻ" sheetId="26" r:id="rId2"/>
    <sheet name="Część III KAWA I HERBATA" sheetId="25" r:id="rId3"/>
    <sheet name="Część IV BLUZY_EMBA I GODŁO" sheetId="28" r:id="rId4"/>
    <sheet name="Część V ERASMUS" sheetId="31" r:id="rId5"/>
    <sheet name="Część VI CWM" sheetId="32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32" l="1"/>
  <c r="H6" i="32"/>
  <c r="I6" i="32" s="1"/>
  <c r="F7" i="32"/>
  <c r="F8" i="32"/>
  <c r="H8" i="32" s="1"/>
  <c r="F9" i="32"/>
  <c r="H9" i="32" s="1"/>
  <c r="F10" i="32"/>
  <c r="H10" i="32" s="1"/>
  <c r="I10" i="32" s="1"/>
  <c r="F11" i="32"/>
  <c r="F12" i="32"/>
  <c r="F6" i="32"/>
  <c r="H9" i="31"/>
  <c r="I9" i="31" s="1"/>
  <c r="H14" i="31"/>
  <c r="I14" i="31" s="1"/>
  <c r="H15" i="31"/>
  <c r="I15" i="31" s="1"/>
  <c r="H16" i="31"/>
  <c r="I16" i="31" s="1"/>
  <c r="F7" i="31"/>
  <c r="H7" i="31" s="1"/>
  <c r="I7" i="31" s="1"/>
  <c r="F8" i="31"/>
  <c r="H8" i="31" s="1"/>
  <c r="I8" i="31" s="1"/>
  <c r="F9" i="31"/>
  <c r="F10" i="31"/>
  <c r="H10" i="31" s="1"/>
  <c r="I10" i="31" s="1"/>
  <c r="F11" i="31"/>
  <c r="H11" i="31" s="1"/>
  <c r="I11" i="31" s="1"/>
  <c r="F12" i="31"/>
  <c r="H12" i="31" s="1"/>
  <c r="I12" i="31" s="1"/>
  <c r="F13" i="31"/>
  <c r="F6" i="31"/>
  <c r="F7" i="28"/>
  <c r="F6" i="28"/>
  <c r="F7" i="25"/>
  <c r="H7" i="25" s="1"/>
  <c r="I7" i="25" s="1"/>
  <c r="F6" i="25"/>
  <c r="H6" i="25" s="1"/>
  <c r="I6" i="25" s="1"/>
  <c r="H11" i="26"/>
  <c r="H6" i="26"/>
  <c r="F8" i="26"/>
  <c r="H8" i="26" s="1"/>
  <c r="F9" i="26"/>
  <c r="H9" i="26" s="1"/>
  <c r="F10" i="26"/>
  <c r="H10" i="26" s="1"/>
  <c r="F11" i="26"/>
  <c r="F6" i="26"/>
  <c r="F7" i="24"/>
  <c r="F8" i="24"/>
  <c r="F9" i="24"/>
  <c r="F10" i="24"/>
  <c r="H10" i="24" s="1"/>
  <c r="F11" i="24"/>
  <c r="F12" i="24"/>
  <c r="F13" i="24"/>
  <c r="F14" i="24"/>
  <c r="H14" i="24" s="1"/>
  <c r="F15" i="24"/>
  <c r="H15" i="24" s="1"/>
  <c r="F16" i="24"/>
  <c r="F17" i="24"/>
  <c r="H17" i="24" s="1"/>
  <c r="F18" i="24"/>
  <c r="F19" i="24"/>
  <c r="F20" i="24"/>
  <c r="F21" i="24"/>
  <c r="F22" i="24"/>
  <c r="F23" i="24"/>
  <c r="F24" i="24"/>
  <c r="F25" i="24"/>
  <c r="F26" i="24"/>
  <c r="H26" i="24" s="1"/>
  <c r="F27" i="24"/>
  <c r="H27" i="24" s="1"/>
  <c r="F28" i="24"/>
  <c r="F29" i="24"/>
  <c r="F30" i="24"/>
  <c r="H30" i="24" s="1"/>
  <c r="F6" i="24"/>
  <c r="H6" i="24" s="1"/>
  <c r="E13" i="32"/>
  <c r="E17" i="31"/>
  <c r="H6" i="31" l="1"/>
  <c r="I6" i="31" s="1"/>
  <c r="H13" i="31"/>
  <c r="I13" i="31" s="1"/>
  <c r="H6" i="28"/>
  <c r="I6" i="28" s="1"/>
  <c r="H7" i="28"/>
  <c r="I7" i="28" s="1"/>
  <c r="H19" i="24"/>
  <c r="I19" i="24" s="1"/>
  <c r="I27" i="24"/>
  <c r="H18" i="24"/>
  <c r="I18" i="24" s="1"/>
  <c r="I26" i="24"/>
  <c r="I10" i="24"/>
  <c r="H25" i="24"/>
  <c r="I25" i="24" s="1"/>
  <c r="H9" i="24"/>
  <c r="I9" i="24" s="1"/>
  <c r="I17" i="24"/>
  <c r="H8" i="24"/>
  <c r="I8" i="24" s="1"/>
  <c r="H23" i="24"/>
  <c r="I23" i="24" s="1"/>
  <c r="H7" i="24"/>
  <c r="I7" i="24" s="1"/>
  <c r="I15" i="24"/>
  <c r="H22" i="24"/>
  <c r="I22" i="24" s="1"/>
  <c r="I30" i="24"/>
  <c r="I14" i="24"/>
  <c r="H29" i="24"/>
  <c r="I29" i="24" s="1"/>
  <c r="H21" i="24"/>
  <c r="I21" i="24" s="1"/>
  <c r="H13" i="24"/>
  <c r="I13" i="24" s="1"/>
  <c r="H11" i="24"/>
  <c r="I11" i="24" s="1"/>
  <c r="H24" i="24"/>
  <c r="I24" i="24" s="1"/>
  <c r="H16" i="24"/>
  <c r="I16" i="24" s="1"/>
  <c r="H28" i="24"/>
  <c r="I28" i="24" s="1"/>
  <c r="H20" i="24"/>
  <c r="I20" i="24" s="1"/>
  <c r="H12" i="24"/>
  <c r="I12" i="24" s="1"/>
  <c r="I10" i="26"/>
  <c r="I9" i="26"/>
  <c r="I8" i="26"/>
  <c r="I6" i="26"/>
  <c r="I11" i="26"/>
  <c r="I12" i="32"/>
  <c r="H11" i="32"/>
  <c r="I11" i="32" s="1"/>
  <c r="H7" i="32"/>
  <c r="I7" i="32" s="1"/>
  <c r="I9" i="32"/>
  <c r="I8" i="32"/>
  <c r="I6" i="24"/>
  <c r="F13" i="32"/>
  <c r="F17" i="31"/>
  <c r="I13" i="32" l="1"/>
  <c r="H13" i="32"/>
  <c r="H17" i="31"/>
  <c r="I17" i="31"/>
  <c r="E8" i="28"/>
  <c r="E12" i="26"/>
  <c r="F7" i="26"/>
  <c r="E8" i="25"/>
  <c r="F8" i="25"/>
  <c r="E31" i="24"/>
  <c r="H7" i="26" l="1"/>
  <c r="I7" i="26"/>
  <c r="F12" i="26"/>
  <c r="F8" i="28"/>
  <c r="F31" i="24"/>
  <c r="H8" i="28" l="1"/>
  <c r="I8" i="28"/>
  <c r="H12" i="26"/>
  <c r="I12" i="26"/>
  <c r="I8" i="25"/>
  <c r="H8" i="25"/>
  <c r="I31" i="24"/>
  <c r="H31" i="24"/>
</calcChain>
</file>

<file path=xl/sharedStrings.xml><?xml version="1.0" encoding="utf-8"?>
<sst xmlns="http://schemas.openxmlformats.org/spreadsheetml/2006/main" count="226" uniqueCount="70">
  <si>
    <t>LP</t>
  </si>
  <si>
    <t>Przedmiot zamówienia</t>
  </si>
  <si>
    <t>j.m.</t>
  </si>
  <si>
    <t>Liczba szt.</t>
  </si>
  <si>
    <t>Cena jedn. netto</t>
  </si>
  <si>
    <t>Stawka VAT
(%)</t>
  </si>
  <si>
    <t>2</t>
  </si>
  <si>
    <t>3</t>
  </si>
  <si>
    <t>4</t>
  </si>
  <si>
    <t>5</t>
  </si>
  <si>
    <t>6</t>
  </si>
  <si>
    <t>7</t>
  </si>
  <si>
    <t>8</t>
  </si>
  <si>
    <t>szt.</t>
  </si>
  <si>
    <r>
      <t xml:space="preserve">Saszetka "nerka":
</t>
    </r>
    <r>
      <rPr>
        <sz val="8"/>
        <color rgb="FF000000"/>
        <rFont val="Calibri"/>
        <family val="2"/>
        <charset val="238"/>
      </rPr>
      <t>- kolory ustalone podczas projektowania z szerokiej palety
- materiał plecakowy, na zamek, podszewka 
- pasek z taśmy nośnej
- zapięcie na pasku: duża klamra
- wszywka żakardowa z logo lub haft komputerowy na filcu</t>
    </r>
  </si>
  <si>
    <r>
      <t xml:space="preserve">Zaślepki na kamerki:
</t>
    </r>
    <r>
      <rPr>
        <sz val="8"/>
        <color rgb="FF000000"/>
        <rFont val="Calibri"/>
        <family val="2"/>
        <charset val="238"/>
      </rPr>
      <t>- wymiary 28mm x 12mm x 1.75mm
- waga: 0.4 gram
- logo – drukowanie cyfrowe lub sitowe full color
- kolor ustalony podczas projektowania z szerokiej palety</t>
    </r>
  </si>
  <si>
    <r>
      <t xml:space="preserve">Teczka ofertowa:
</t>
    </r>
    <r>
      <rPr>
        <sz val="8"/>
        <color rgb="FF000000"/>
        <rFont val="Calibri"/>
        <family val="2"/>
        <charset val="238"/>
      </rPr>
      <t>- format A4 (237 x 310 mm) 
- typ: Teczka dwubigowa 5,4 mm 
- pojemność: 50 kartek A4 
- podwójny grzbiet
- papier kreda mat 350g 
- znakowanie: grafika Uniwersytetu Ekonomicznego we Wrocławiu, wykonana trwałym nadrukiem full color</t>
    </r>
  </si>
  <si>
    <r>
      <t xml:space="preserve">Pendrive (128 GB):
</t>
    </r>
    <r>
      <rPr>
        <sz val="8"/>
        <color rgb="FF000000"/>
        <rFont val="Calibri"/>
        <family val="2"/>
        <charset val="238"/>
      </rPr>
      <t>- obracająca się o 360 stopni metalowa sprzączka 
- logo naniesione sitodrukiem full color lub grawerem 
- pojemność 128 GB 
- znakowanie dwustronne: grafika Uniwersytetu Ekonomicznego we Wrocławiu</t>
    </r>
    <r>
      <rPr>
        <b/>
        <sz val="8"/>
        <color rgb="FF000000"/>
        <rFont val="Calibri"/>
        <family val="2"/>
        <charset val="238"/>
      </rPr>
      <t xml:space="preserve">
</t>
    </r>
    <r>
      <rPr>
        <sz val="8"/>
        <color rgb="FF000000"/>
        <rFont val="Calibri"/>
        <family val="2"/>
        <charset val="238"/>
      </rPr>
      <t>- kolor pendrive ustalony podczas projektowania z szerokiej palety</t>
    </r>
  </si>
  <si>
    <r>
      <t xml:space="preserve">Karteczki markujące (foliowe):
</t>
    </r>
    <r>
      <rPr>
        <sz val="8"/>
        <color rgb="FF000000"/>
        <rFont val="Calibri"/>
        <family val="2"/>
        <charset val="238"/>
      </rPr>
      <t>- reklamowe znaczniki indeksujące PET w miękkiej okładce 
- zestaw 5 kolorowych foliowych znaczników po 20 szt.
- znaczniki w kolorach: różowym, żółtym, pomarańczowym, niebieskim i zielonym
- miękka okładka z kartonu dwustronnie powlekanego 250g, wykończenie - folia błysk, zadruk full color
- wymiary: całość 51 x 75 mm</t>
    </r>
  </si>
  <si>
    <r>
      <rPr>
        <b/>
        <sz val="8"/>
        <color rgb="FF000000"/>
        <rFont val="Calibri"/>
        <family val="2"/>
        <charset val="238"/>
      </rPr>
      <t>Długopis aluminiowy:</t>
    </r>
    <r>
      <rPr>
        <sz val="8"/>
        <color rgb="FF000000"/>
        <rFont val="Calibri"/>
        <family val="2"/>
        <charset val="238"/>
      </rPr>
      <t xml:space="preserve">
- długopis metalowy w kolorze ciemnoniebieskim lub granatowym
- z chromowanym klipem
- wysokiej jakości wkład w kolorze niebieskim, umożliwiający płynne pisanie
- znakowanie grawer o minimalnym rozmiarze 4x0,4 cm - Logotyp UEW</t>
    </r>
  </si>
  <si>
    <r>
      <rPr>
        <b/>
        <sz val="8"/>
        <rFont val="Calibri"/>
        <family val="2"/>
        <charset val="238"/>
      </rPr>
      <t xml:space="preserve">Antystresowy Push Pop Bubble Fidget Brelok Pop It:
</t>
    </r>
    <r>
      <rPr>
        <sz val="8"/>
        <rFont val="Calibri"/>
        <family val="2"/>
        <charset val="238"/>
      </rPr>
      <t xml:space="preserve">- materiał: wysokiej jakości silikon spożywczy 
- kształt i wymiary: mata okrągła, średnica 13cm / grubość 1,6cm 
- kolor ustalony podczas projektowania z szerokiej palety
- nadruk full color na powierzchni 
</t>
    </r>
  </si>
  <si>
    <r>
      <t xml:space="preserve">Skarpetki:
</t>
    </r>
    <r>
      <rPr>
        <sz val="8"/>
        <color rgb="FF000000"/>
        <rFont val="Calibri"/>
        <family val="2"/>
        <charset val="238"/>
      </rPr>
      <t xml:space="preserve">- skarpetki dziergane z indywidualnym projektem
- kolory ustalone podczas projektowania z szerokiej palety
- skład: 85% bawełna, 12% poliamid, 3% elastan
- nieuciskające ściągacze
- pakowanie: każda para zapakowana w papierową etykietę, określającą rozmiar, skład oraz instrukcję konserwacji skarpet
- skarpetki produkowane w Polsce
- rozmiary: 38-45
- 12-miesieczna gwarancja trwałości materiału (nie powinien się pruć, rozchodzić, rozciągać) i jego koloru, szwów (nie rozchodzą się) oraz znakowania (haft nie powinien się pruć) - kolorowe  </t>
    </r>
  </si>
  <si>
    <r>
      <t xml:space="preserve">T-shirt:
</t>
    </r>
    <r>
      <rPr>
        <sz val="8"/>
        <color rgb="FF000000"/>
        <rFont val="Calibri"/>
        <family val="2"/>
        <charset val="238"/>
      </rPr>
      <t>- grafika Uniwersytetu Ekonomicznego we Wrocławiu z przodu wykonana trwałym nadrukiem
- kolory do uzgodnienia
- gramatura materiału min.190g/m2
- krótki rękaw tradycyjny
- podwójny szew (dół koszulki i rękawy) 
- osobne kroje damskie i męskie
- skład: 100 % bawełna
- certyfikat OEKO-TEX
- wszyta metka rozmiarowa
- wszyta metka z przepisem konserwacji w bocznym szwie od strony wewnętrznej
- pakowanie: indywidualne torebki foliowe oklejone rozmiarem i opcjonalnie danymi zamawiającego (w przypadku zamówień indywidualnych)
- t-shirt produkowane w Polsce z dzianiny produkowanej w polsce
- rozmiary: XS-XXL
- 12-miesieczna gwarancja trwałości materiału (nie powinien się pruć, rozchodzić, rozciągać) i jego koloru, szwów (nie rozchodzą się) oraz znakowania (znakowanie nie może się spierać, kruszyć, pękać)</t>
    </r>
  </si>
  <si>
    <r>
      <t xml:space="preserve">T-shirt polo:
</t>
    </r>
    <r>
      <rPr>
        <sz val="8"/>
        <color rgb="FF000000"/>
        <rFont val="Calibri"/>
        <family val="2"/>
        <charset val="238"/>
      </rPr>
      <t>- grafika Uniwersytetu Ekonomicznego we Wrocławiu z przodu wykonana trwałym nadrukiem
- kolory do uzgodnienia
- gramatura materiału min.190g/m2
- krótki rękaw tradycyjny
- podwójny szew (dół koszulki i rękawy) 
- osobne kroje damskie i męskie
- skład: 100 % bawełna
- certyfikat OEKO-TEX
- wszyta metka rozmiarowa
- wszyta metka z przepisem konserwacji w bocznym szwie od strony wewnętrznej
- pakowanie: indywidualne torebki foliowe oklejone rozmiarem i opcjonalnie danymi zamawiającego (w przypadku zamówień indywidualnych)
- t-shirt produkowane w Polsce z dzianiny produkowanej w polsce
- rozmiary: XS-XXL
- 12-miesieczna gwarancja trwałości materiału (nie powinien się pruć, rozchodzić, rozciągać) i jego koloru, szwów (nie rozchodzą się) oraz znakowania (znakowanie nie może się spierać, kruszyć, pękać)</t>
    </r>
  </si>
  <si>
    <r>
      <t xml:space="preserve">Bidon termiczny (Contigo):
</t>
    </r>
    <r>
      <rPr>
        <sz val="8"/>
        <color rgb="FF000000"/>
        <rFont val="Calibri"/>
        <family val="2"/>
        <charset val="238"/>
      </rPr>
      <t>- bidon termiczny marki Contigo
- wykonany ze stali nierdzewnej, z podwójnymi ściankami z izolacją próżniową, BPA free
- pojemność 360ml 
- stal nierdzewna 
- wysokość kubka: 18,5 cm, 
- wysokość kubka bez nakrętki:15 cm, 
- średnica: 7,5 cm 
- kubek w 100% szczelny (technologia Autoseal), z mechanizmem zabezpieczającym przed niepożądanym otwarciem oraz przeciekaniem i zalaniem oraz otworem do picia
- spód gumowany lub silikonowany
- z możliwością mycia w zmywarce (potwierdzone symbolem na spodziel produktu)
- kolor kubka ustalony podczas projektowania z szerokiej palety (dopuszczalne odcienie granatu, niebieskiego, żółtego, czarnego i srebrnego)
- logowanie: grafika Uniwersytetu Ekonomicznego we Wrocławiu, wykonana trwałym nadrukiem (grawer lub tampodruk)</t>
    </r>
  </si>
  <si>
    <r>
      <t xml:space="preserve">Plecak-worek:
</t>
    </r>
    <r>
      <rPr>
        <sz val="8"/>
        <color rgb="FF000000"/>
        <rFont val="Calibri"/>
        <family val="2"/>
        <charset val="238"/>
      </rPr>
      <t>- wymiary 34,5 x 45 cm
- jednokomorowy
- materiał poliester 210 D
- kolor plecaka ustalony podczas projektowania z szerokiej palety
- kolor sznurka ściągającego/szelek zbliżony do koloru plecaka,
- wszystkie przeszycia wykonane starannie, nitką w kolorze worka lub zbliżonym,
-  tunele do przeciągnięcia sznurka wykończone zakładkami i estetycznym obszyciem
- po bokach, u dołu worka wszyte dwie szlufki wykończone zakładkami
- 2 uchwyty na ramiona wykonane ze sznurka na szlufkach,
- materiał wykonania, informacja o sposobie prania - wskazane na metce wyrobu;
- znakowanie: nadruk na jednej stronie DTG fullcolor, minimalny obszar zadruku 30x21 cm +/- 10%</t>
    </r>
  </si>
  <si>
    <r>
      <t xml:space="preserve">Pin (znaczek) metalowy logo:
</t>
    </r>
    <r>
      <rPr>
        <sz val="8"/>
        <color rgb="FF000000"/>
        <rFont val="Calibri"/>
        <family val="2"/>
        <charset val="238"/>
      </rPr>
      <t xml:space="preserve">- przypinka typu pin zapinana na zacisk motylek
- wykonana z metalu lub trwałego tworzywa,
- wymiary ok. 2,5 cm x 2,5 cm - 3 cm x 3 cm,
- kolory i kształt według projektu graficznego 
- pakowane pojedynczo w folię, zamocowane na ozdobnym kartoniku, </t>
    </r>
  </si>
  <si>
    <r>
      <t xml:space="preserve">Elegancki notes A5:
</t>
    </r>
    <r>
      <rPr>
        <sz val="8"/>
        <color rgb="FF000000"/>
        <rFont val="Calibri"/>
        <family val="2"/>
        <charset val="238"/>
      </rPr>
      <t>- notes o formacie A5
- okładka zamykaną na gumkę i ze 192 stronami w linię
- gramatura papieru 70-80 g 
- kolor okładki ustalony podczas projektowania z szerokiej palety
- znakowanie: grafika Uniwersytetu Ekonomicznego we Wrocławiu na na jednym z paneli parasola (przód), wykonana trwałym nadrukiem full color</t>
    </r>
  </si>
  <si>
    <r>
      <t xml:space="preserve">Clip do dokumentów:
</t>
    </r>
    <r>
      <rPr>
        <sz val="8"/>
        <color rgb="FF000000"/>
        <rFont val="Calibri"/>
        <family val="2"/>
        <charset val="238"/>
      </rPr>
      <t>- wymiary: 25 mm x 25 mm +/- 10%
- grawer z logo jednostronny 
- pojemność: do 12 kartek</t>
    </r>
  </si>
  <si>
    <r>
      <t xml:space="preserve">Torba papierowa mała:
</t>
    </r>
    <r>
      <rPr>
        <sz val="8"/>
        <color rgb="FF000000"/>
        <rFont val="Calibri"/>
        <family val="2"/>
        <charset val="238"/>
      </rPr>
      <t>- torba papierowa, z tekturkami wzmacniającymi górną krawędź i dno oraz miękkimi uchwytami z bawełnianego sznurka</t>
    </r>
    <r>
      <rPr>
        <b/>
        <sz val="8"/>
        <color rgb="FF000000"/>
        <rFont val="Calibri"/>
        <family val="2"/>
        <charset val="238"/>
      </rPr>
      <t xml:space="preserve">
</t>
    </r>
    <r>
      <rPr>
        <sz val="8"/>
        <color rgb="FF000000"/>
        <rFont val="Calibri"/>
        <family val="2"/>
        <charset val="238"/>
      </rPr>
      <t xml:space="preserve">- wymiary 160x100x230mm  
- nadruki logo full color
- papier 150g/m² </t>
    </r>
    <r>
      <rPr>
        <b/>
        <sz val="8"/>
        <color rgb="FF000000"/>
        <rFont val="Calibri"/>
        <family val="2"/>
        <charset val="238"/>
      </rPr>
      <t xml:space="preserve">
</t>
    </r>
    <r>
      <rPr>
        <sz val="8"/>
        <color rgb="FF000000"/>
        <rFont val="Calibri"/>
        <family val="2"/>
        <charset val="238"/>
      </rPr>
      <t xml:space="preserve">Dane do projektu graficznego/nadruku: 
Nadruk w pełnym kolorze 4+0. Nadruk obejmuje: logo Uczelni, 
Nadruk musi zajmować minimum 60% powierzchni.  Wykonawca w trakcie realizacji zamówienia przekaże (na wskazany adres e-mailowy) Zamawiającemu wizualizacje do zaakceptowania przez Zamawiającego. </t>
    </r>
  </si>
  <si>
    <r>
      <t xml:space="preserve">Parasol duży nieskładany:
</t>
    </r>
    <r>
      <rPr>
        <sz val="8"/>
        <color rgb="FF000000"/>
        <rFont val="Calibri"/>
        <family val="2"/>
        <charset val="238"/>
      </rPr>
      <t>- elegancki, duży, czarny parasol z zaokrągloną rączką
- otwierany automatycznie
- parasol wsuwany do pokrowca 
- kolor ustalony podczas projektowania z szerokiej palety
- grafika Uniwersytetu Ekonomicznego we Wrocławiu na na jednym z paneli parasola (przód), wykonana trwałym nadrukiem</t>
    </r>
  </si>
  <si>
    <r>
      <t xml:space="preserve">Herbata w puszce z logo UEW:
</t>
    </r>
    <r>
      <rPr>
        <sz val="8"/>
        <color rgb="FF000000"/>
        <rFont val="Calibri"/>
        <family val="2"/>
        <charset val="238"/>
      </rPr>
      <t>- rodzaj: liściasta, zielona
- segment: premium
- smak/aromat: zamawiający określi w jednostkowym zamówieniu
- opakowanie: 100 g puszka metalowa
- banderola z nadrukiem logo full color</t>
    </r>
  </si>
  <si>
    <t>Wartość brutto</t>
  </si>
  <si>
    <t>Kwota VAT</t>
  </si>
  <si>
    <t xml:space="preserve">Wartość netto
</t>
  </si>
  <si>
    <t>10</t>
  </si>
  <si>
    <r>
      <t xml:space="preserve">Clipboard na dokumenty A4:
</t>
    </r>
    <r>
      <rPr>
        <sz val="8"/>
        <color rgb="FF000000"/>
        <rFont val="Calibri"/>
        <family val="2"/>
        <charset val="238"/>
      </rPr>
      <t>- podkładka pod kartki A4
- górny 35-milimetrowy margines przeznaczony na klips metalowy.
- wymiary 228 x 318 mm. 
- wykonany z trwałej tektury litej
- znakowanie dwustronne: grafika Uniwersytetu Ekonomicznego we Wrocławiu w języku polskim lub angielskim, wykonana trwałym nadrukiem full color</t>
    </r>
  </si>
  <si>
    <r>
      <t xml:space="preserve">Ekskluzywna teczka ofertowa z logo, aksamitna:
</t>
    </r>
    <r>
      <rPr>
        <sz val="8"/>
        <color rgb="FF000000"/>
        <rFont val="Calibri"/>
        <family val="2"/>
        <charset val="238"/>
      </rPr>
      <t>- format A4 (237 x 310 mm) 
- typ: Teczka dwubigowa 5,4 mm 
- pojemność: 50 kartek A4 
- papier ozdobny, barwiony w masie 
- kolor ustalony podczas projektowania z szerokiej palety
- znakowanie: grafika Uniwersytetu Ekonomicznego we Wrocławiu w języku polskim lub angielskim, wykonana trwałym nadrukiem full color</t>
    </r>
  </si>
  <si>
    <r>
      <t xml:space="preserve">Torba papierowa duża:
</t>
    </r>
    <r>
      <rPr>
        <sz val="8"/>
        <color rgb="FF000000"/>
        <rFont val="Calibri"/>
        <family val="2"/>
        <charset val="238"/>
      </rPr>
      <t xml:space="preserve">- torba papierowa, z tekturkami wzmacniającymi górną krawędź i dno oraz miękkimi uchwytami z bawełnianego sznurka
- wymiary 260x110x360mm  
- nadruki logo full color
- papier 150g/m² </t>
    </r>
    <r>
      <rPr>
        <b/>
        <sz val="8"/>
        <color rgb="FF000000"/>
        <rFont val="Calibri"/>
        <family val="2"/>
        <charset val="238"/>
      </rPr>
      <t xml:space="preserve">
</t>
    </r>
    <r>
      <rPr>
        <sz val="8"/>
        <color rgb="FF000000"/>
        <rFont val="Calibri"/>
        <family val="2"/>
        <charset val="238"/>
      </rPr>
      <t xml:space="preserve">Dane do projektu graficznego/nadruku: 
Nadruk w pełnym kolorze 4+0. Nadruk obejmuje: logo Uczelni w języku polskim lub angielskim, 
Nadruk musi zajmować minimum 60% powierzchni.  Wykonawca w trakcie realizacji zamówienia przekaże (na wskazany adres e-mailowy) Zamawiającemu wizualizacje do zaakceptowania przez Zamawiającego. </t>
    </r>
  </si>
  <si>
    <r>
      <t xml:space="preserve">Torba papierowa PREMIUM duża - powłoka lakierowana/matowa:
</t>
    </r>
    <r>
      <rPr>
        <sz val="8"/>
        <color rgb="FF000000"/>
        <rFont val="Calibri"/>
        <family val="2"/>
        <charset val="238"/>
      </rPr>
      <t xml:space="preserve">- torba papierowa, z tekturkami wzmacniającymi górną krawędź i dno oraz miękkimi uchwytami z bawełnianego sznurka
- wymiary 250x120x300mm  
- laminowanie folią błyszczącą z nadrukiem logo full color
- papier 200g/m² </t>
    </r>
    <r>
      <rPr>
        <b/>
        <sz val="8"/>
        <color rgb="FF000000"/>
        <rFont val="Calibri"/>
        <family val="2"/>
        <charset val="238"/>
      </rPr>
      <t xml:space="preserve">
</t>
    </r>
    <r>
      <rPr>
        <sz val="8"/>
        <color rgb="FF000000"/>
        <rFont val="Calibri"/>
        <family val="2"/>
        <charset val="238"/>
      </rPr>
      <t xml:space="preserve">Dane do projektu graficznego/nadruku: 
Nadruk w pełnym kolorze 4+0. Nadruk obejmuje: logo Uczelni w języku polskim lub angielskim, 
Nadruk musi zajmować minimum 60% powierzchni.  Wykonawca w trakcie realizacji zamówienia przekaże (na wskazany adres e-mailowy) Zamawiającemu wizualizacje do zaakceptowania przez Zamawiającego. </t>
    </r>
  </si>
  <si>
    <r>
      <t xml:space="preserve">Torba papierowa PREMIUM mała - powłoka lakierowana/matowa:
</t>
    </r>
    <r>
      <rPr>
        <sz val="8"/>
        <color rgb="FF000000"/>
        <rFont val="Calibri"/>
        <family val="2"/>
        <charset val="238"/>
      </rPr>
      <t>- torba papierowa, z tekturkami wzmacniającymi górną krawędź i dno oraz miękkimi uchwytami z bawełnianego sznurka</t>
    </r>
    <r>
      <rPr>
        <b/>
        <sz val="8"/>
        <color rgb="FF000000"/>
        <rFont val="Calibri"/>
        <family val="2"/>
        <charset val="238"/>
      </rPr>
      <t xml:space="preserve">
</t>
    </r>
    <r>
      <rPr>
        <sz val="8"/>
        <color rgb="FF000000"/>
        <rFont val="Calibri"/>
        <family val="2"/>
        <charset val="238"/>
      </rPr>
      <t xml:space="preserve">- wymiary 175x75x225mm  
- laminowanie folią błyszczącą z nadrukiem logo full color
- papier 200g/m² </t>
    </r>
    <r>
      <rPr>
        <b/>
        <sz val="8"/>
        <color rgb="FF000000"/>
        <rFont val="Calibri"/>
        <family val="2"/>
        <charset val="238"/>
      </rPr>
      <t xml:space="preserve">
</t>
    </r>
    <r>
      <rPr>
        <sz val="8"/>
        <color rgb="FF000000"/>
        <rFont val="Calibri"/>
        <family val="2"/>
        <charset val="238"/>
      </rPr>
      <t xml:space="preserve">Dane do projektu graficznego/nadruku: 
Nadruk w pełnym kolorze 4+0. Nadruk obejmuje: logo Uczelni w języku polskim lub angielskim, 
Nadruk musi zajmować minimum 60% powierzchni.  Wykonawca w trakcie realizacji zamówienia przekaże (na wskazany adres e-mailowy) Zamawiającemu wizualizacje do zaakceptowania przez Zamawiającego. </t>
    </r>
  </si>
  <si>
    <r>
      <t xml:space="preserve">Ołówek drewniany HB (zaostrzony):
</t>
    </r>
    <r>
      <rPr>
        <sz val="8"/>
        <color rgb="FF000000"/>
        <rFont val="Calibri"/>
        <family val="2"/>
        <charset val="238"/>
      </rPr>
      <t xml:space="preserve">- klasyczny, drewniany ołówek z gumką
- ołówek zaostrzony
- twardość HB (średnia) 
- znakowanie: logo uczelni w języku polskim lub angielskim na powierzchni ołówka 
- wymiary: 190 x 7 mm </t>
    </r>
  </si>
  <si>
    <r>
      <t xml:space="preserve">Bluza z kapturem z kieszenią (kangurek):
</t>
    </r>
    <r>
      <rPr>
        <sz val="8"/>
        <color rgb="FF000000"/>
        <rFont val="Calibri"/>
        <family val="2"/>
        <charset val="238"/>
      </rPr>
      <t xml:space="preserve">- grafika Uniwersytetu Ekonomicznego we Wrocławiu z przodu na środku bluzy nad kieszenią wykonana haftem
- kolory do uzgodnienia
- gramatura materiału: minimum 280 g/m2 
- skład materiału: 90% bawełna + 10% poliester
- certyfikat OEKO-TEX
- rękaw tradycyjny 
- możliwość prania w pralce w temp. 40 stopni lub wyższej;
- wykończenie ściągacz (dół bluzy oraz rękawy) 
- podwójny szew (dół bluzy i rękawy) zapobiegający podwijaniu się bluzy
- wszyty potnik na karku od wewnątrz bluzy oraz metka rozmiarowa 
- wszyta metka z przepisem konserwacji bluzy w bocznym szwie od strony wewnętrznej 
- krój kaptura: kaptur składający się̨ z dwóch jednakowych części materiału 
- podszycie kaptura: wykonane z tego samego materiału co bluza 
- tunel kaptura wykończony taśmą̨ ściągającą (sznurkiem) w ustalonym kolorze
- wykończenie taśmy ściągającej obszyciem „koperta” lub sznurek okrągły zakończony supłem
- pakowanie: indywidualne torebki foliowe oklejone rozmiarem
- bluzy produkowane w Polsce
- dostępne rozmiary: XS, S, M, L, XL, XXL - zamawiający określi liczbę szt. poszczególnych rozmiarów w jednostkowym zamówieniu,
 - 5 opcji kolorystycznych materiału bluzy - szary, bordowy, granatowy, czarny, żółty - zamawiający określi liczbę szt. poszczególnych rozmiarów w jednostkowym zamówieniu,
- 12-miesieczna gwarancja trwałości materiału (nie powinien się pruć, rozchodzić, rozciągać) i jego koloru, szwów (nie rozchodzą się) oraz znakowania (haft nie powinien się pruć) </t>
    </r>
  </si>
  <si>
    <r>
      <t xml:space="preserve">Bluza bez kaptura unisex:
</t>
    </r>
    <r>
      <rPr>
        <sz val="8"/>
        <color rgb="FF000000"/>
        <rFont val="Calibri"/>
        <family val="2"/>
        <charset val="238"/>
      </rPr>
      <t xml:space="preserve">- grafika Uniwersytetu Ekonomicznego we Wrocławiu z przodu po lewej stronie na piersi wykonana haftem
- kolory do uzgodnienia
- gramatura materiału: minimum 280 g/m2 
- skład materiału: 90% bawełna + 10% poliester 
- certyfikat OEKO-TEX
- rękaw tradycyjny 
- możliwość prania w pralce w temp. 40 stopni lub wyższej;
- wykończenie ściągacz (dół bluzy oraz rękawy) 
- podwójny szew (dół bluzy i rękawy) zapobiegający podwijaniu się bluzy
- wszyty potnik na karku od wewnątrz bluzy oraz metka rozmiarowa 
- wszyta metka z przepisem konserwacji bluzy w bocznym szwie od strony wewnętrznej 
- pakowanie: indywidualne torebki foliowe oklejone rozmiarem i opcjonalnie danymi zamawiającego (w przypadku zamówień indywidualnych)
- bluzy produkowane w Polsc
- dostępne rozmiary: XS, S, M, L, XL, XXL - zamawiający określi liczbę szt. poszczególnych rozmiarów w jednostkowym zamówieniu,
 - 5 opcji kolorystycznych materiału bluzy - szary, bordowy, granatowy, czarny, żółty - zamawiający określi liczbę szt. poszczególnych rozmiarów w jednostkowym zamówieniu,
- 12-miesieczna gwarancja trwałości materiału (nie powinien się pruć, rozchodzić, rozciągać) i jego koloru, szwów (nie rozchodzą się) oraz znakowania (haft nie powinien się pruć) </t>
    </r>
  </si>
  <si>
    <r>
      <t xml:space="preserve">Bejsbolówka (bluza bez kaptura na napy):
</t>
    </r>
    <r>
      <rPr>
        <sz val="8"/>
        <color rgb="FF000000"/>
        <rFont val="Calibri"/>
        <family val="2"/>
        <charset val="238"/>
      </rPr>
      <t>- grafika Uniwersytetu Ekonomicznego we Wrocławiu z przodu po lewej stronie na piersi wykonana haftem
- napy metalowe
- kolory do uzgodnienia - zamawiający określi kolor poszczególnych rozmiarów w jednostkowym zamówieniu
- gramatura materiału: minimum 280 g/m2
- skład materiału: 90% bawełna + 10% poliester
- rękaw tradycyjny
- wykończenie ściągacz (dół bluzy, kołnierz oraz rękawy)
- podwójny szew (dół bluzy i rękawy) zapobiegający podwijaniu się bluzy
- wszyty potnik na karku od wewnątrz bluzy oraz metka rozmiarowa
- wszyta metka z przepisem konserwacji bluzy w bocznym szwie od strony wewnętrznej
- pakowanie: indywidualne torebki foliowe oklejone rozmiarem i opcjonalnie danymi zamawiającego (w przypadku zamówień indywidualnych)
- bluzy produkowane w Polsce
- dostępne rozmiary: XS, S, M, L, XL, XXL - zamawiający określi liczbę szt. poszczególnych rozmiarów w jednostkowym zamówieniu,
- 12-miesieczna gwarancja trwałości materiału (nie powinien się pruć, rozchodzić, rozciągać) i jego koloru, szwów (nie rozchodzą się) oraz znakowania (haft nie powinien się pruć) 
- certyfikat OEKO-TEX</t>
    </r>
  </si>
  <si>
    <r>
      <t xml:space="preserve">Notes A4 w kratkę z logo:
</t>
    </r>
    <r>
      <rPr>
        <sz val="8"/>
        <color rgb="FF000000"/>
        <rFont val="Calibri"/>
        <family val="2"/>
        <charset val="238"/>
      </rPr>
      <t>- papier offset 90g, 
- min. 96 kartek w kratkę
- klejenie górnej krawędzi (po krótszej krawędzi), karton na spodzie po całości 
- znakowanie: grafika Uniwersytetu Ekonomicznego we Wrocławiu w języku polskim lub angielskim, wykonana trwałym nadrukiem full color u góry każdej kartki (nadruk jednostronny)
- format A4
- kształt narożników - prostokątny</t>
    </r>
  </si>
  <si>
    <r>
      <t xml:space="preserve">Brelok reklamowy:
</t>
    </r>
    <r>
      <rPr>
        <sz val="8"/>
        <color rgb="FF000000"/>
        <rFont val="Calibri"/>
        <family val="2"/>
        <charset val="238"/>
      </rPr>
      <t>Breloki z wodoodpornego tworzywa PVC oraz dwustronnym zadrukiem unikalnej grafiki w pełnym kolorze. 
Brelok może zostać zaprogramowane tak, aby przekierowywać użytkowników na dowolną stronę internetową po zbliżeniu telefonu komórkowego wyposażonego w NFC.</t>
    </r>
    <r>
      <rPr>
        <b/>
        <sz val="8"/>
        <color rgb="FF000000"/>
        <rFont val="Calibri"/>
        <family val="2"/>
        <charset val="238"/>
      </rPr>
      <t xml:space="preserve">
</t>
    </r>
    <r>
      <rPr>
        <sz val="8"/>
        <color rgb="FF000000"/>
        <rFont val="Calibri"/>
        <family val="2"/>
        <charset val="238"/>
      </rPr>
      <t>Współpraca z większością telefonów wyposażonych w moduł NFC.
Na etapie projektu wyborze podlega kształt, kolor, nadruk i układ NFC osadzony w breloku</t>
    </r>
  </si>
  <si>
    <t>Suma:</t>
  </si>
  <si>
    <r>
      <t xml:space="preserve">Kawa z logo UEW:
</t>
    </r>
    <r>
      <rPr>
        <sz val="8"/>
        <color rgb="FF000000"/>
        <rFont val="Calibri"/>
        <family val="2"/>
        <charset val="238"/>
      </rPr>
      <t>- rodzaj: ziarnista, blend
- segment: premium
- gatunek: 100% Arabica
- kraj pochodzenia: Etiopia/Brazylia/Kolumbia
- odmiana botaniczna: Yellow Bourbon (kraj pochodzenia: Brazylia), Fusion (kraj pochodzenia:  Etiopia/Brazylia), Intercontinental (kraj pochodzenia: Etiopia/Brazylia/Kolumbia)
- stopień palenia (wg SCA): medium
- proces: natural/natural/washed
- smak/aromat: zamawiający określi w jednostkowym zamówieniu
- metody parzenia: ekspres kolbowy, automatyczny i kawiarka
- opakowanie 250 g
- banderola "kołnierz" z nadrukiem full color, 6,5 cm, szerokość ok. 30 cm (+/- 2,5 cm zakładki), pole nadruku 6,5cm wysokości i ok. 9 cm szerokości</t>
    </r>
  </si>
  <si>
    <r>
      <t xml:space="preserve">Matowy kubek z logo UEW:
</t>
    </r>
    <r>
      <rPr>
        <sz val="8"/>
        <color rgb="FF000000"/>
        <rFont val="Calibri"/>
        <family val="2"/>
        <charset val="238"/>
      </rPr>
      <t>- pojemność: 300 ml
- kolor ustalony podczas projektowania z szerokiej palety
- wymiary:  wysokość: 9 cm, szerokość: 8,8 cm
- ergonomiczny, obły kształt
- matowa powierzchnia
- z  możliwością mycia w zmywarce i podgrzewania w kuchence mikrofalowej (potwierdzone symbolem na spodzie produktu);
- znakowanie metodą transferu, fullcollor możliwe na całej powierzchni, nieścieralne i niezmywalne w zmywarce, znakowanie logo UEW w języku polskim lub angielskim 
- kolor granatowy z nadrukiem w jednym kolorze białym lub kolor biały z nadrukiem kolorowym , Pakowane w osobne opakowania</t>
    </r>
  </si>
  <si>
    <r>
      <rPr>
        <b/>
        <sz val="8"/>
        <color rgb="FF000000"/>
        <rFont val="Calibri"/>
        <family val="2"/>
        <charset val="238"/>
        <scheme val="minor"/>
      </rPr>
      <t xml:space="preserve">Bluzy rozpinane z kapturem, z LOGO ERASMUS:
</t>
    </r>
    <r>
      <rPr>
        <sz val="8"/>
        <color rgb="FF000000"/>
        <rFont val="Calibri"/>
        <family val="2"/>
        <charset val="238"/>
        <scheme val="minor"/>
      </rPr>
      <t>'Bluzy rozpinane: z logo programu Erasmus +, z logo Uniwersytetu Ekonomicznego we Wrocławiu, oba logo w języku angielskim
'Logo Erasmus+ haftowane na prawym rękawie, 
Logo uniwersytetu w języku angielskim również haftowane (albo z przodu, albo również na rękawie bluzy – do ustalenia podczas ustalania dokładnego projektu). 
Do tego haftowana flaga Unii Europejskiej oraz haftowana Flaga Polski – prawdopodobnie umiejscowiona na rękawie. 
Rozmiary bluz: S, M, L, XL, XXL; 
Kolory planowane: do ustalenia przed wykonaniem zamówienia: jednokolorowe - GREY MELANGE, KHAKI, MUSTARD, NAVY, ROYAl BLUE, DARK GREY MELANGE lub BLACK) ,    
 Certyfikaty: Oeko Tex Reach Conform, Gramatura - 290    g/m2; 
Skład: 65% poliester / 23% bawełna (Grey Melange; 61% , bawełna 31% poliester/ 8% wiskoza; Rękaw wszyty (set in), gumka/ ściągacz/ lamówka; metka drukowana;  
Pielęgnacja: pranie do 30 st. C, możliwe czyszczenie chemiczne, suszenie w suszarce bębnowej prasowanie;  
Produkt musi spełniać normę Oeko-Tex (details) STANDARD 100 by OEKO-TEX®: 2009AN4682 Aitex, Pakowane w osobne opakowania (folie )przeźroczyste z opisem rozmiarowym</t>
    </r>
  </si>
  <si>
    <r>
      <rPr>
        <b/>
        <sz val="8"/>
        <color rgb="FF000000"/>
        <rFont val="Calibri"/>
        <family val="2"/>
        <charset val="238"/>
      </rPr>
      <t xml:space="preserve">Płaszcze/ peleryny przeciwdeszczowe z Logo Erasmus:
</t>
    </r>
    <r>
      <rPr>
        <sz val="8"/>
        <color rgb="FF000000"/>
        <rFont val="Calibri"/>
        <family val="2"/>
        <charset val="238"/>
      </rPr>
      <t>Płaszcz przeciwdeszczowy zapinany na zatrzaski z tworzywa PVC, z kapturem i kieszeniami. 
Dostępny w rozmiarze S-XL.
Kolory: przeźroczysty lub w kolorze ustalonym na etapie zamówienia 
Logo i hasło Programu Erasmus+ i uczelni w języku angielskim (WUEB) umieszczone na wysokości klatki piersiowej lub na plecach - do zaprojektowania
Pakowany w torbę foliow, Pakowane w osobne opakowania (folie )przeźroczyste</t>
    </r>
  </si>
  <si>
    <r>
      <rPr>
        <b/>
        <sz val="8"/>
        <color rgb="FF000000"/>
        <rFont val="Calibri"/>
        <family val="2"/>
        <charset val="238"/>
      </rPr>
      <t xml:space="preserve">Parasolki składane z Logo Erasmus:
</t>
    </r>
    <r>
      <rPr>
        <sz val="8"/>
        <color rgb="FF000000"/>
        <rFont val="Calibri"/>
        <family val="2"/>
        <charset val="238"/>
      </rPr>
      <t>'Parasol mały, składany
- otwierany automatycznie, ze sznuerkiem do trzymania
- parasol wsuwany do pokrowca 
- kolor ustalony podczas projektowania z szerokiej palety
- grafika Uniwersytetu Ekonomicznego we Wrocławiu w języku angielskim na na jednym z paneli parasola (przód), wykonana trwałym nadrukiem oraz hasło i logo PROGRAMU ERASMUS - grafika do zaprojektowania, Pakowane w osobne opakowania (folie )przeźroczyste</t>
    </r>
  </si>
  <si>
    <r>
      <rPr>
        <b/>
        <sz val="8"/>
        <color rgb="FF000000"/>
        <rFont val="Calibri"/>
        <family val="2"/>
        <charset val="238"/>
      </rPr>
      <t xml:space="preserve">DŁUGOPISY REKLAMOWE COSMO + GRAWER , róże kolory
</t>
    </r>
    <r>
      <rPr>
        <sz val="8"/>
        <color rgb="FF000000"/>
        <rFont val="Calibri"/>
        <family val="2"/>
        <charset val="238"/>
      </rPr>
      <t>- Długość: 13,5cm
- Materiał: metal
- Technologia znakowania: laser
- Kolor produktu: jeden lub mix co 50szt
- Rozmiar znakowania: 60mm x 6mm
- Miejsce znakowania: jedno miejsce
- Wkład: niebieski ,
-  LOGO ERASMUS+ + WUEB (UEW PO ANGIELSKU)-DO ZAPROJEKTOWANIA</t>
    </r>
  </si>
  <si>
    <r>
      <rPr>
        <b/>
        <sz val="8"/>
        <color rgb="FF000000"/>
        <rFont val="Calibri"/>
        <family val="2"/>
        <charset val="238"/>
      </rPr>
      <t xml:space="preserve">Plecak siatkowane (Worek ) z Logo Erasmus:
</t>
    </r>
    <r>
      <rPr>
        <sz val="8"/>
        <color rgb="FF000000"/>
        <rFont val="Calibri"/>
        <family val="2"/>
        <charset val="238"/>
      </rPr>
      <t xml:space="preserve">Plecak ściągany sznurkiem z główną przegrodą i sznurkiem w pasującym kolorze. 
Posiada duże i regulowane ramiączka oraz sportowy materiał poliestrowy z siatki.  Jeżeli będzie istniała opcja, że ramiączka plecaka będą równocześnie ściagaczem plecaka (zamknięciem) może tak być. Plecam z hasłem i logo Programu Erasmus oraz logo UEW. Kolor produktu - mix, lub 1 do wyboru w trakcie produkcji. 
Wytrzymałość do 5 kg.
- Wymiary produktu: 42 x 33 cm
- Wymiary nadruku: 230 x 30 mm' </t>
    </r>
  </si>
  <si>
    <r>
      <rPr>
        <b/>
        <sz val="8"/>
        <color rgb="FF000000"/>
        <rFont val="Calibri"/>
        <family val="2"/>
        <charset val="238"/>
      </rPr>
      <t xml:space="preserve">Drewniane podkładki pod telefon z Logo Erasmus:
</t>
    </r>
    <r>
      <rPr>
        <sz val="8"/>
        <color rgb="FF000000"/>
        <rFont val="Calibri"/>
        <family val="2"/>
        <charset val="238"/>
      </rPr>
      <t>Bambusowa podstawka na telefon z hasłem i z logo Erasmus+ i logo uczelni w języku angielskim (WUEB). Certyfikowana. Logo może być wypalon
Składa się z 1 części i 2óch wydrążonych listewek, w 2 różnych rozmiarach ( 1 otwórpo 1 stornie podstawie, 2ga listwa po 2giesj stornie deseczki)
Bambus jest produktem naturalnym - mogą występować niewielkie różnice w kolorze i rozmiarze.
Wymiary: 14X8X0,7CM
Kolor: drewna
Materiał: Bamboo</t>
    </r>
  </si>
  <si>
    <r>
      <t xml:space="preserve">Matowy kubek z logo UEW:
</t>
    </r>
    <r>
      <rPr>
        <sz val="8"/>
        <color rgb="FF000000"/>
        <rFont val="Calibri"/>
        <family val="2"/>
        <charset val="238"/>
      </rPr>
      <t>- pojemność: 300 ml
- kolor ustalony podczas projektowania z szerokiej palety
- wymiary:  wysokość: 9 cm, szerokość: 8,8 cm
- ergonomiczny, obły kształt</t>
    </r>
    <r>
      <rPr>
        <b/>
        <sz val="8"/>
        <color rgb="FF000000"/>
        <rFont val="Calibri"/>
        <family val="2"/>
        <charset val="238"/>
      </rPr>
      <t xml:space="preserve">
</t>
    </r>
    <r>
      <rPr>
        <sz val="8"/>
        <color rgb="FF000000"/>
        <rFont val="Calibri"/>
        <family val="2"/>
        <charset val="238"/>
      </rPr>
      <t>- matowa powierzchnia</t>
    </r>
    <r>
      <rPr>
        <b/>
        <sz val="8"/>
        <color rgb="FF000000"/>
        <rFont val="Calibri"/>
        <family val="2"/>
        <charset val="238"/>
      </rPr>
      <t xml:space="preserve">
</t>
    </r>
    <r>
      <rPr>
        <sz val="8"/>
        <color rgb="FF000000"/>
        <rFont val="Calibri"/>
        <family val="2"/>
        <charset val="238"/>
      </rPr>
      <t xml:space="preserve">- z  możliwością mycia w zmywarce i podgrzewania w kuchence mikrofalowej (potwierdzone symbolem na spodzie produktu);
- znakowanie metodą transferu, fullcollor możliwe na całej powierzchni, nieścieralne i niezmywalne w zmywarce, znakowanie logo UEW w języku polskim lub angielskim </t>
    </r>
    <r>
      <rPr>
        <b/>
        <sz val="8"/>
        <color rgb="FF000000"/>
        <rFont val="Calibri"/>
        <family val="2"/>
        <charset val="238"/>
      </rPr>
      <t xml:space="preserve">
</t>
    </r>
    <r>
      <rPr>
        <sz val="8"/>
        <color rgb="FF000000"/>
        <rFont val="Calibri"/>
        <family val="2"/>
        <charset val="238"/>
      </rPr>
      <t xml:space="preserve">- kolor granatowy z nadrukiem w jednym kolorze białym lub kolor biały z nadrukiem kolorowym </t>
    </r>
  </si>
  <si>
    <r>
      <rPr>
        <b/>
        <sz val="8"/>
        <color rgb="FF000000"/>
        <rFont val="Calibri"/>
        <family val="2"/>
        <charset val="238"/>
      </rPr>
      <t>Bluza rozpinana z kapturem z godłem uczelni oraz logo EMBA:</t>
    </r>
    <r>
      <rPr>
        <sz val="8"/>
        <color rgb="FF000000"/>
        <rFont val="Calibri"/>
        <family val="2"/>
        <charset val="238"/>
      </rPr>
      <t xml:space="preserve">
Logo EMBA haftowane z przodu po prawej lub lewej stronie (do ustalenia),
Godło Uniwersytetu również haftowane z tyłu na plecach 
Rozmiary bluz: S, M, L, XL, XXL - ilości ustalone na etapie realizacji 
Kolory planowane: do ustalenia przed wykonaniem zamówienia: jednokolorowe - GREY MELANGE, KHAKI, MUSTARD, NAVY, ROYAl BLUE, BABY BLUE, DARK GREY MELANGE lub BLACK    
Certyfikaty: Oeko Tex Reach Conform, Gramatura - 290    g/m2;
Skład: min. 90% bawełna; 
Rękaw wszyty (set in), gumka/ ściągacz/ lamówka; metka drukowana;  
Pielęgnacja: możliwe czyszczenie chemiczne, suszenie w suszarce bębnowej prasowanie;  
Produkt musi spełniać normę Oeko-Tex (details) STANDARD 100 by OEKO-TEX®: 2009AN4682 Aitex</t>
    </r>
  </si>
  <si>
    <r>
      <rPr>
        <b/>
        <sz val="8"/>
        <color rgb="FF000000"/>
        <rFont val="Calibri"/>
        <family val="2"/>
        <charset val="238"/>
      </rPr>
      <t>Bluza rozpinana z kapturem z godłem uczelni oraz logo studiów podyplomowych</t>
    </r>
    <r>
      <rPr>
        <sz val="8"/>
        <color rgb="FF000000"/>
        <rFont val="Calibri"/>
        <family val="2"/>
        <charset val="238"/>
      </rPr>
      <t xml:space="preserve">
Logo studiów podyplomowych haftowane z przodu po prawej lub lewej stronie (do ustalenia),
Godło Uniwersytetu również haftowane z tyłu na plecach 
Rozmiary bluz: S, M, L, XL, XXL - ilości ustalone na etapie realizacji 
Kolory planowane: do ustalenia przed wykonaniem zamówienia: jednokolorowe - GREY MELANGE, KHAKI, MUSTARD, NAVY, ROYAl BLUE, BABY BLUE, DARK GREY MELANGE lub BLACK    
Certyfikaty: Oeko Tex Reach Conform, Gramatura - 290    g/m2;
Skład: min. 90% bawełna  
Rękaw wszyty (set in), gumka/ ściągacz/ lamówka; metka drukowana;  
Pielęgnacja: możliwe czyszczenie chemiczne, suszenie w suszarce bębnowej prasowanie;  
Produkt musi spełniać normę Oeko-Tex (details) STANDARD 100 by OEKO-TEX®: 2009AN4682 Aitex</t>
    </r>
  </si>
  <si>
    <r>
      <t xml:space="preserve">Smycz reklamowa:
</t>
    </r>
    <r>
      <rPr>
        <sz val="8"/>
        <color rgb="FF000000"/>
        <rFont val="Calibri"/>
        <family val="2"/>
        <charset val="238"/>
      </rPr>
      <t>- z dwustronnym nadrukiem full color, logo w języku polskim lub angielskim (LOGO ERASMUS lub LOGO UCZELNI)
- zakończona metalowym karabińczykiem  oraz sznureczkiem- petelką "na telefon" 
- z plastikową złączką 
- kolory ustalone podczas projektowania z szerokiej palety
- waga: 11,5g
- długość: 45cm (+/- 2 cm)
- szerokość: 1,5cm (+/- 0,2 cm)
- ilość w opakowaniu: 50szt.
- tworzywo: taśma poliestrowa</t>
    </r>
  </si>
  <si>
    <r>
      <t xml:space="preserve">Torba materiałowa z LOGO ERASMUS:
</t>
    </r>
    <r>
      <rPr>
        <sz val="8"/>
        <color rgb="FF000000"/>
        <rFont val="Calibri"/>
        <family val="2"/>
        <charset val="238"/>
      </rPr>
      <t>- materiał: wysokiej jakości bawełna 100%
- komora torby uszyta z jednego kawałka materiału
- rozmiar 38x42cm
- gramatura minimum 220g
- torba bawełniana z długim uchem
- wytrzyma obciążenia do około 20kg
- rączki o długości minimum 60 cm (30 cm złożone) i szerokości minimum 2,5 cm
- kolor torby ustalony podczas projektowania z szerokiej palety
- znakowanie: Projekt Grafiki Erasmus (prawdopodobnie czarno białe ) plus grafika Uniwersytetu Ekonomicznego we Wrocławiu w języku polskim lub angielskim, wykonana trwałym nadrukiem full color lub: samo logo Uniwersytetu Ekonomicznego we Wrocławiu</t>
    </r>
  </si>
  <si>
    <r>
      <t xml:space="preserve">Torba materiałowa:
</t>
    </r>
    <r>
      <rPr>
        <sz val="8"/>
        <color rgb="FF000000"/>
        <rFont val="Calibri"/>
        <family val="2"/>
        <charset val="238"/>
      </rPr>
      <t>- materiał: wysokiej jakości bawełna 100%
- komora torby uszyta z jednego kawałka materiału
- rozmiar 38x42cm
- gramatura minimum 220g
- torba bawełniana z długim uchem
- wytrzyma obciążenia do około 20kg
- rączki o długości minimum 60 cm (30 cm złożone) i szerokości minimum 2,5 cm
- kolor torby ustalony podczas projektowania z szerokiej palety
- znakowanie: Projekt Grafiki Erasmus (prawdopodobnie czarno białe ) plus grafika Uniwersytetu Ekonomicznego we Wrocławiu w języku polskim lub angielskim, wykonana trwałym nadrukiem full color lub: samo logo Uniwersytetu Ekonomicznego we Wrocławiu</t>
    </r>
  </si>
  <si>
    <r>
      <t xml:space="preserve">Matowy kubek z logo UEW:
</t>
    </r>
    <r>
      <rPr>
        <sz val="8"/>
        <color rgb="FF000000"/>
        <rFont val="Calibri"/>
        <family val="2"/>
        <charset val="238"/>
      </rPr>
      <t>- pojemność: 300 ml
- kolor ustalony podczas projektowania z szerokiej palety
- wymiary:  wysokość: 9 cm, szerokość: 8,8 cm
- ergonomiczny, obły kształt</t>
    </r>
    <r>
      <rPr>
        <b/>
        <sz val="8"/>
        <color rgb="FF000000"/>
        <rFont val="Calibri"/>
        <family val="2"/>
        <charset val="238"/>
      </rPr>
      <t xml:space="preserve">
</t>
    </r>
    <r>
      <rPr>
        <sz val="8"/>
        <color rgb="FF000000"/>
        <rFont val="Calibri"/>
        <family val="2"/>
        <charset val="238"/>
      </rPr>
      <t>- matowa powierzchnia</t>
    </r>
    <r>
      <rPr>
        <b/>
        <sz val="8"/>
        <color rgb="FF000000"/>
        <rFont val="Calibri"/>
        <family val="2"/>
        <charset val="238"/>
      </rPr>
      <t xml:space="preserve">
</t>
    </r>
    <r>
      <rPr>
        <sz val="8"/>
        <color rgb="FF000000"/>
        <rFont val="Calibri"/>
        <family val="2"/>
        <charset val="238"/>
      </rPr>
      <t xml:space="preserve">- z  możliwością mycia w zmywarce i podgrzewania w kuchence mikrofalowej (potwierdzone symbolem na spodzie produktu);
- znakowanie metodą transferu, fullcollor możliwe na całej powierzchni, nieścieralne i niezmywalne w zmywarce, znakowanie logo UEW w języku polskim lub angielskim </t>
    </r>
    <r>
      <rPr>
        <b/>
        <sz val="8"/>
        <color rgb="FF000000"/>
        <rFont val="Calibri"/>
        <family val="2"/>
        <charset val="238"/>
      </rPr>
      <t xml:space="preserve">
</t>
    </r>
    <r>
      <rPr>
        <sz val="8"/>
        <color rgb="FF000000"/>
        <rFont val="Calibri"/>
        <family val="2"/>
        <charset val="238"/>
      </rPr>
      <t>- kolor granatowy z nadrukiem w jednym kolorze białym lub kolor biały z nadrukiem kolorowym 
Pakowane w osobne opakowania</t>
    </r>
  </si>
  <si>
    <t>Załącznik nr 3 do postępowania KA-CZL-DZP.261.1.11.2024</t>
  </si>
  <si>
    <t>SPECYFIKACJA ASORTYMENTOWO-CENOWA Część II - Odzież</t>
  </si>
  <si>
    <t>SPECYFIKACJA ASORTYMENTOWO-CENOWA Część VI -CWM</t>
  </si>
  <si>
    <t>SPECYFIKACJA ASORTYMENTOWO-CENOWA Część I - Gadżety reklamowe UEW</t>
  </si>
  <si>
    <t>SPECYFIKACJA ASORTYMENTOWO-CENOWA Część III - Kawa i herbata</t>
  </si>
  <si>
    <t>SPECYFIKACJA ASORTYMENTOWO-CENOWA Część IV -Bluzy MBA i godło</t>
  </si>
  <si>
    <t>SPECYFIKACJA ASORTYMENTOWO-CENOWA Część V -Erasmus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</si>
</sst>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i/>
      <sz val="8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8"/>
      <color rgb="FF000000"/>
      <name val="Segoe UI"/>
      <family val="2"/>
      <charset val="238"/>
    </font>
    <font>
      <sz val="10"/>
      <color theme="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428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9" fontId="5" fillId="0" borderId="1" xfId="1" quotePrefix="1" applyNumberFormat="1" applyFont="1" applyFill="1" applyBorder="1" applyAlignment="1">
      <alignment vertical="center" wrapText="1"/>
    </xf>
    <xf numFmtId="49" fontId="6" fillId="0" borderId="1" xfId="1" quotePrefix="1" applyNumberFormat="1" applyFont="1" applyFill="1" applyBorder="1" applyAlignment="1">
      <alignment vertical="center" wrapText="1"/>
    </xf>
    <xf numFmtId="49" fontId="8" fillId="0" borderId="1" xfId="1" quotePrefix="1" applyNumberFormat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vertical="center" wrapText="1"/>
    </xf>
    <xf numFmtId="2" fontId="0" fillId="0" borderId="1" xfId="0" applyNumberFormat="1" applyBorder="1"/>
    <xf numFmtId="0" fontId="11" fillId="0" borderId="1" xfId="0" applyFont="1" applyBorder="1" applyAlignment="1">
      <alignment horizontal="left" vertical="top" wrapText="1"/>
    </xf>
    <xf numFmtId="1" fontId="3" fillId="5" borderId="1" xfId="1" applyNumberFormat="1" applyFont="1" applyFill="1" applyBorder="1" applyAlignment="1">
      <alignment horizontal="center" vertical="center" wrapText="1"/>
    </xf>
    <xf numFmtId="49" fontId="10" fillId="4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10" fillId="4" borderId="3" xfId="1" applyNumberFormat="1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10</xdr:col>
          <xdr:colOff>0</xdr:colOff>
          <xdr:row>631</xdr:row>
          <xdr:rowOff>104775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FSC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9</xdr:col>
          <xdr:colOff>447675</xdr:colOff>
          <xdr:row>316</xdr:row>
          <xdr:rowOff>133350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9</xdr:col>
          <xdr:colOff>600075</xdr:colOff>
          <xdr:row>419</xdr:row>
          <xdr:rowOff>161925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FSC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9</xdr:col>
          <xdr:colOff>447675</xdr:colOff>
          <xdr:row>415</xdr:row>
          <xdr:rowOff>104775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9</xdr:col>
          <xdr:colOff>447675</xdr:colOff>
          <xdr:row>415</xdr:row>
          <xdr:rowOff>104775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9</xdr:col>
          <xdr:colOff>438150</xdr:colOff>
          <xdr:row>330</xdr:row>
          <xdr:rowOff>123825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9</xdr:col>
          <xdr:colOff>447675</xdr:colOff>
          <xdr:row>344</xdr:row>
          <xdr:rowOff>47625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0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10</xdr:col>
          <xdr:colOff>0</xdr:colOff>
          <xdr:row>693</xdr:row>
          <xdr:rowOff>114300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FSC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9</xdr:col>
          <xdr:colOff>447675</xdr:colOff>
          <xdr:row>378</xdr:row>
          <xdr:rowOff>142875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1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9</xdr:col>
          <xdr:colOff>600075</xdr:colOff>
          <xdr:row>481</xdr:row>
          <xdr:rowOff>171450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FSC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9</xdr:col>
          <xdr:colOff>447675</xdr:colOff>
          <xdr:row>477</xdr:row>
          <xdr:rowOff>104775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1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9</xdr:col>
          <xdr:colOff>447675</xdr:colOff>
          <xdr:row>477</xdr:row>
          <xdr:rowOff>104775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1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9</xdr:col>
          <xdr:colOff>438150</xdr:colOff>
          <xdr:row>392</xdr:row>
          <xdr:rowOff>133350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1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9</xdr:col>
          <xdr:colOff>447675</xdr:colOff>
          <xdr:row>406</xdr:row>
          <xdr:rowOff>57150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1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10</xdr:col>
          <xdr:colOff>0</xdr:colOff>
          <xdr:row>766</xdr:row>
          <xdr:rowOff>114300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FSC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447675</xdr:colOff>
          <xdr:row>451</xdr:row>
          <xdr:rowOff>142875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2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600075</xdr:colOff>
          <xdr:row>554</xdr:row>
          <xdr:rowOff>171450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2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FSC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447675</xdr:colOff>
          <xdr:row>550</xdr:row>
          <xdr:rowOff>104775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2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447675</xdr:colOff>
          <xdr:row>550</xdr:row>
          <xdr:rowOff>104775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2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438150</xdr:colOff>
          <xdr:row>465</xdr:row>
          <xdr:rowOff>133350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2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447675</xdr:colOff>
          <xdr:row>479</xdr:row>
          <xdr:rowOff>57150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2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10</xdr:col>
          <xdr:colOff>0</xdr:colOff>
          <xdr:row>763</xdr:row>
          <xdr:rowOff>123825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3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FSC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447675</xdr:colOff>
          <xdr:row>448</xdr:row>
          <xdr:rowOff>142875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3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600075</xdr:colOff>
          <xdr:row>551</xdr:row>
          <xdr:rowOff>180975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3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FSC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447675</xdr:colOff>
          <xdr:row>547</xdr:row>
          <xdr:rowOff>114300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3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447675</xdr:colOff>
          <xdr:row>547</xdr:row>
          <xdr:rowOff>114300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3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438150</xdr:colOff>
          <xdr:row>462</xdr:row>
          <xdr:rowOff>142875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3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447675</xdr:colOff>
          <xdr:row>476</xdr:row>
          <xdr:rowOff>66675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3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10</xdr:col>
          <xdr:colOff>0</xdr:colOff>
          <xdr:row>566</xdr:row>
          <xdr:rowOff>38100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4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FSC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447675</xdr:colOff>
          <xdr:row>251</xdr:row>
          <xdr:rowOff>57150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4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600075</xdr:colOff>
          <xdr:row>354</xdr:row>
          <xdr:rowOff>85725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4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FSC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447675</xdr:colOff>
          <xdr:row>350</xdr:row>
          <xdr:rowOff>28575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4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447675</xdr:colOff>
          <xdr:row>350</xdr:row>
          <xdr:rowOff>28575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4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438150</xdr:colOff>
          <xdr:row>265</xdr:row>
          <xdr:rowOff>47625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4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447675</xdr:colOff>
          <xdr:row>278</xdr:row>
          <xdr:rowOff>161925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4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10</xdr:col>
          <xdr:colOff>0</xdr:colOff>
          <xdr:row>690</xdr:row>
          <xdr:rowOff>104775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5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FSC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9</xdr:col>
          <xdr:colOff>447675</xdr:colOff>
          <xdr:row>375</xdr:row>
          <xdr:rowOff>133350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5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9</xdr:col>
          <xdr:colOff>600075</xdr:colOff>
          <xdr:row>478</xdr:row>
          <xdr:rowOff>161925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5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FSC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9</xdr:col>
          <xdr:colOff>447675</xdr:colOff>
          <xdr:row>474</xdr:row>
          <xdr:rowOff>104775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5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9</xdr:col>
          <xdr:colOff>447675</xdr:colOff>
          <xdr:row>474</xdr:row>
          <xdr:rowOff>104775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5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9</xdr:col>
          <xdr:colOff>438150</xdr:colOff>
          <xdr:row>389</xdr:row>
          <xdr:rowOff>123825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5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9</xdr:col>
          <xdr:colOff>447675</xdr:colOff>
          <xdr:row>403</xdr:row>
          <xdr:rowOff>47625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5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Oznakowanie Europejskie EU Ecolabel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10" Type="http://schemas.openxmlformats.org/officeDocument/2006/relationships/ctrlProp" Target="../ctrlProps/ctrlProp28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3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1.xml"/><Relationship Id="rId5" Type="http://schemas.openxmlformats.org/officeDocument/2006/relationships/ctrlProp" Target="../ctrlProps/ctrlProp30.xml"/><Relationship Id="rId10" Type="http://schemas.openxmlformats.org/officeDocument/2006/relationships/ctrlProp" Target="../ctrlProps/ctrlProp35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39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8.xml"/><Relationship Id="rId5" Type="http://schemas.openxmlformats.org/officeDocument/2006/relationships/ctrlProp" Target="../ctrlProps/ctrlProp37.xml"/><Relationship Id="rId10" Type="http://schemas.openxmlformats.org/officeDocument/2006/relationships/ctrlProp" Target="../ctrlProps/ctrlProp42.xml"/><Relationship Id="rId4" Type="http://schemas.openxmlformats.org/officeDocument/2006/relationships/ctrlProp" Target="../ctrlProps/ctrlProp36.xml"/><Relationship Id="rId9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F1EFF-BBCE-42CC-80F5-B8F09B9FEF6F}">
  <sheetPr>
    <pageSetUpPr fitToPage="1"/>
  </sheetPr>
  <dimension ref="A1:I31"/>
  <sheetViews>
    <sheetView zoomScale="130" zoomScaleNormal="130" workbookViewId="0">
      <pane ySplit="4" topLeftCell="A5" activePane="bottomLeft" state="frozen"/>
      <selection pane="bottomLeft" activeCell="N8" sqref="N8"/>
    </sheetView>
  </sheetViews>
  <sheetFormatPr defaultRowHeight="15" x14ac:dyDescent="0.25"/>
  <cols>
    <col min="2" max="2" width="64.42578125" customWidth="1"/>
    <col min="3" max="3" width="5.85546875" customWidth="1"/>
    <col min="4" max="4" width="8.85546875" customWidth="1"/>
    <col min="6" max="6" width="13.140625" customWidth="1"/>
    <col min="7" max="7" width="8.85546875" customWidth="1"/>
    <col min="8" max="8" width="10" customWidth="1"/>
    <col min="9" max="9" width="11.7109375" customWidth="1"/>
  </cols>
  <sheetData>
    <row r="1" spans="1:9" x14ac:dyDescent="0.25">
      <c r="C1" s="23" t="s">
        <v>63</v>
      </c>
      <c r="D1" s="23"/>
      <c r="E1" s="23"/>
      <c r="F1" s="23"/>
      <c r="G1" s="23"/>
      <c r="H1" s="23"/>
      <c r="I1" s="23"/>
    </row>
    <row r="2" spans="1:9" x14ac:dyDescent="0.25">
      <c r="B2" s="23" t="s">
        <v>66</v>
      </c>
      <c r="C2" s="23"/>
      <c r="D2" s="23"/>
      <c r="E2" s="23"/>
      <c r="F2" s="23"/>
      <c r="G2" s="23"/>
      <c r="H2" s="23"/>
      <c r="I2" s="23"/>
    </row>
    <row r="4" spans="1:9" ht="36" x14ac:dyDescent="0.25">
      <c r="A4" s="1" t="s">
        <v>0</v>
      </c>
      <c r="B4" s="2" t="s">
        <v>1</v>
      </c>
      <c r="C4" s="2" t="s">
        <v>2</v>
      </c>
      <c r="D4" s="3" t="s">
        <v>3</v>
      </c>
      <c r="E4" s="4" t="s">
        <v>4</v>
      </c>
      <c r="F4" s="4" t="s">
        <v>34</v>
      </c>
      <c r="G4" s="5" t="s">
        <v>5</v>
      </c>
      <c r="H4" s="4" t="s">
        <v>33</v>
      </c>
      <c r="I4" s="4" t="s">
        <v>32</v>
      </c>
    </row>
    <row r="5" spans="1:9" x14ac:dyDescent="0.25">
      <c r="A5" s="6">
        <v>1</v>
      </c>
      <c r="B5" s="6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35</v>
      </c>
    </row>
    <row r="6" spans="1:9" ht="56.25" x14ac:dyDescent="0.25">
      <c r="A6" s="14">
        <v>1</v>
      </c>
      <c r="B6" s="16" t="s">
        <v>19</v>
      </c>
      <c r="C6" s="8" t="s">
        <v>13</v>
      </c>
      <c r="D6" s="9">
        <v>2615</v>
      </c>
      <c r="E6" s="13"/>
      <c r="F6" s="12">
        <f>ROUND((D6*E6),2)</f>
        <v>0</v>
      </c>
      <c r="G6" s="11"/>
      <c r="H6" s="10">
        <f>ROUND((F6*G6),2)</f>
        <v>0</v>
      </c>
      <c r="I6" s="10">
        <f>ROUND((F6+H6),2)</f>
        <v>0</v>
      </c>
    </row>
    <row r="7" spans="1:9" ht="67.5" x14ac:dyDescent="0.25">
      <c r="A7" s="14">
        <v>2</v>
      </c>
      <c r="B7" s="15" t="s">
        <v>41</v>
      </c>
      <c r="C7" s="8" t="s">
        <v>13</v>
      </c>
      <c r="D7" s="9">
        <v>1220</v>
      </c>
      <c r="E7" s="13"/>
      <c r="F7" s="12">
        <f t="shared" ref="F7:F30" si="0">ROUND((D7*E7),2)</f>
        <v>0</v>
      </c>
      <c r="G7" s="11"/>
      <c r="H7" s="10">
        <f t="shared" ref="H7:H30" si="1">ROUND((F7*G7),2)</f>
        <v>0</v>
      </c>
      <c r="I7" s="10">
        <f t="shared" ref="I7:I30" si="2">ROUND((F7+H7),2)</f>
        <v>0</v>
      </c>
    </row>
    <row r="8" spans="1:9" ht="64.900000000000006" customHeight="1" x14ac:dyDescent="0.25">
      <c r="A8" s="14">
        <v>3</v>
      </c>
      <c r="B8" s="15" t="s">
        <v>18</v>
      </c>
      <c r="C8" s="8" t="s">
        <v>13</v>
      </c>
      <c r="D8" s="9">
        <v>460</v>
      </c>
      <c r="E8" s="13"/>
      <c r="F8" s="12">
        <f t="shared" si="0"/>
        <v>0</v>
      </c>
      <c r="G8" s="11"/>
      <c r="H8" s="10">
        <f t="shared" si="1"/>
        <v>0</v>
      </c>
      <c r="I8" s="10">
        <f t="shared" si="2"/>
        <v>0</v>
      </c>
    </row>
    <row r="9" spans="1:9" ht="45" x14ac:dyDescent="0.25">
      <c r="A9" s="14">
        <v>4</v>
      </c>
      <c r="B9" s="15" t="s">
        <v>28</v>
      </c>
      <c r="C9" s="8" t="s">
        <v>13</v>
      </c>
      <c r="D9" s="9">
        <v>100</v>
      </c>
      <c r="E9" s="13"/>
      <c r="F9" s="12">
        <f t="shared" si="0"/>
        <v>0</v>
      </c>
      <c r="G9" s="11"/>
      <c r="H9" s="10">
        <f t="shared" si="1"/>
        <v>0</v>
      </c>
      <c r="I9" s="10">
        <f t="shared" si="2"/>
        <v>0</v>
      </c>
    </row>
    <row r="10" spans="1:9" ht="78.75" x14ac:dyDescent="0.25">
      <c r="A10" s="14">
        <v>5</v>
      </c>
      <c r="B10" s="15" t="s">
        <v>36</v>
      </c>
      <c r="C10" s="8" t="s">
        <v>13</v>
      </c>
      <c r="D10" s="9">
        <v>233</v>
      </c>
      <c r="E10" s="13"/>
      <c r="F10" s="12">
        <f t="shared" si="0"/>
        <v>0</v>
      </c>
      <c r="G10" s="11"/>
      <c r="H10" s="10">
        <f t="shared" si="1"/>
        <v>0</v>
      </c>
      <c r="I10" s="10">
        <f t="shared" si="2"/>
        <v>0</v>
      </c>
    </row>
    <row r="11" spans="1:9" ht="67.5" x14ac:dyDescent="0.25">
      <c r="A11" s="14">
        <v>6</v>
      </c>
      <c r="B11" s="15" t="s">
        <v>17</v>
      </c>
      <c r="C11" s="8" t="s">
        <v>13</v>
      </c>
      <c r="D11" s="9">
        <v>257</v>
      </c>
      <c r="E11" s="13"/>
      <c r="F11" s="12">
        <f t="shared" si="0"/>
        <v>0</v>
      </c>
      <c r="G11" s="11"/>
      <c r="H11" s="10">
        <f t="shared" si="1"/>
        <v>0</v>
      </c>
      <c r="I11" s="10">
        <f t="shared" si="2"/>
        <v>0</v>
      </c>
    </row>
    <row r="12" spans="1:9" ht="101.25" x14ac:dyDescent="0.25">
      <c r="A12" s="14">
        <v>7</v>
      </c>
      <c r="B12" s="15" t="s">
        <v>45</v>
      </c>
      <c r="C12" s="8" t="s">
        <v>13</v>
      </c>
      <c r="D12" s="9">
        <v>1051</v>
      </c>
      <c r="E12" s="13"/>
      <c r="F12" s="12">
        <f t="shared" si="0"/>
        <v>0</v>
      </c>
      <c r="G12" s="11"/>
      <c r="H12" s="10">
        <f t="shared" si="1"/>
        <v>0</v>
      </c>
      <c r="I12" s="10">
        <f t="shared" si="2"/>
        <v>0</v>
      </c>
    </row>
    <row r="13" spans="1:9" ht="73.900000000000006" customHeight="1" x14ac:dyDescent="0.25">
      <c r="A13" s="14">
        <v>8</v>
      </c>
      <c r="B13" s="15" t="s">
        <v>16</v>
      </c>
      <c r="C13" s="8" t="s">
        <v>13</v>
      </c>
      <c r="D13" s="9">
        <v>818</v>
      </c>
      <c r="E13" s="13"/>
      <c r="F13" s="12">
        <f t="shared" si="0"/>
        <v>0</v>
      </c>
      <c r="G13" s="11"/>
      <c r="H13" s="10">
        <f t="shared" si="1"/>
        <v>0</v>
      </c>
      <c r="I13" s="10">
        <f t="shared" si="2"/>
        <v>0</v>
      </c>
    </row>
    <row r="14" spans="1:9" ht="90" x14ac:dyDescent="0.25">
      <c r="A14" s="14">
        <v>9</v>
      </c>
      <c r="B14" s="15" t="s">
        <v>37</v>
      </c>
      <c r="C14" s="8" t="s">
        <v>13</v>
      </c>
      <c r="D14" s="9">
        <v>470</v>
      </c>
      <c r="E14" s="13"/>
      <c r="F14" s="12">
        <f t="shared" si="0"/>
        <v>0</v>
      </c>
      <c r="G14" s="11"/>
      <c r="H14" s="10">
        <f t="shared" si="1"/>
        <v>0</v>
      </c>
      <c r="I14" s="10">
        <f t="shared" si="2"/>
        <v>0</v>
      </c>
    </row>
    <row r="15" spans="1:9" ht="123.75" x14ac:dyDescent="0.25">
      <c r="A15" s="14">
        <v>10</v>
      </c>
      <c r="B15" s="15" t="s">
        <v>59</v>
      </c>
      <c r="C15" s="8" t="s">
        <v>13</v>
      </c>
      <c r="D15" s="9">
        <v>4507</v>
      </c>
      <c r="E15" s="13"/>
      <c r="F15" s="12">
        <f t="shared" si="0"/>
        <v>0</v>
      </c>
      <c r="G15" s="11"/>
      <c r="H15" s="10">
        <f t="shared" si="1"/>
        <v>0</v>
      </c>
      <c r="I15" s="10">
        <f t="shared" si="2"/>
        <v>0</v>
      </c>
    </row>
    <row r="16" spans="1:9" ht="64.900000000000006" customHeight="1" x14ac:dyDescent="0.25">
      <c r="A16" s="14">
        <v>11</v>
      </c>
      <c r="B16" s="15" t="s">
        <v>46</v>
      </c>
      <c r="C16" s="8" t="s">
        <v>13</v>
      </c>
      <c r="D16" s="9">
        <v>100</v>
      </c>
      <c r="E16" s="13"/>
      <c r="F16" s="12">
        <f t="shared" si="0"/>
        <v>0</v>
      </c>
      <c r="G16" s="11"/>
      <c r="H16" s="10">
        <f t="shared" si="1"/>
        <v>0</v>
      </c>
      <c r="I16" s="10">
        <f t="shared" si="2"/>
        <v>0</v>
      </c>
    </row>
    <row r="17" spans="1:9" ht="67.5" x14ac:dyDescent="0.25">
      <c r="A17" s="14">
        <v>12</v>
      </c>
      <c r="B17" s="15" t="s">
        <v>26</v>
      </c>
      <c r="C17" s="8" t="s">
        <v>13</v>
      </c>
      <c r="D17" s="9">
        <v>540</v>
      </c>
      <c r="E17" s="13"/>
      <c r="F17" s="12">
        <f t="shared" si="0"/>
        <v>0</v>
      </c>
      <c r="G17" s="11"/>
      <c r="H17" s="10">
        <f t="shared" si="1"/>
        <v>0</v>
      </c>
      <c r="I17" s="10">
        <f t="shared" si="2"/>
        <v>0</v>
      </c>
    </row>
    <row r="18" spans="1:9" ht="123.75" x14ac:dyDescent="0.25">
      <c r="A18" s="14">
        <v>13</v>
      </c>
      <c r="B18" s="15" t="s">
        <v>38</v>
      </c>
      <c r="C18" s="8" t="s">
        <v>13</v>
      </c>
      <c r="D18" s="9">
        <v>1113</v>
      </c>
      <c r="E18" s="13"/>
      <c r="F18" s="12">
        <f t="shared" si="0"/>
        <v>0</v>
      </c>
      <c r="G18" s="11"/>
      <c r="H18" s="10">
        <f t="shared" si="1"/>
        <v>0</v>
      </c>
      <c r="I18" s="10">
        <f t="shared" si="2"/>
        <v>0</v>
      </c>
    </row>
    <row r="19" spans="1:9" ht="123.75" x14ac:dyDescent="0.25">
      <c r="A19" s="14">
        <v>14</v>
      </c>
      <c r="B19" s="15" t="s">
        <v>29</v>
      </c>
      <c r="C19" s="8" t="s">
        <v>13</v>
      </c>
      <c r="D19" s="9">
        <v>581</v>
      </c>
      <c r="E19" s="13"/>
      <c r="F19" s="12">
        <f t="shared" si="0"/>
        <v>0</v>
      </c>
      <c r="G19" s="11"/>
      <c r="H19" s="10">
        <f t="shared" si="1"/>
        <v>0</v>
      </c>
      <c r="I19" s="10">
        <f t="shared" si="2"/>
        <v>0</v>
      </c>
    </row>
    <row r="20" spans="1:9" ht="123.75" x14ac:dyDescent="0.25">
      <c r="A20" s="14">
        <v>15</v>
      </c>
      <c r="B20" s="15" t="s">
        <v>39</v>
      </c>
      <c r="C20" s="8" t="s">
        <v>13</v>
      </c>
      <c r="D20" s="9">
        <v>210</v>
      </c>
      <c r="E20" s="13"/>
      <c r="F20" s="12">
        <f t="shared" si="0"/>
        <v>0</v>
      </c>
      <c r="G20" s="11"/>
      <c r="H20" s="10">
        <f t="shared" si="1"/>
        <v>0</v>
      </c>
      <c r="I20" s="10">
        <f t="shared" si="2"/>
        <v>0</v>
      </c>
    </row>
    <row r="21" spans="1:9" ht="123.75" x14ac:dyDescent="0.25">
      <c r="A21" s="14">
        <v>16</v>
      </c>
      <c r="B21" s="15" t="s">
        <v>40</v>
      </c>
      <c r="C21" s="8" t="s">
        <v>13</v>
      </c>
      <c r="D21" s="9">
        <v>295</v>
      </c>
      <c r="E21" s="13"/>
      <c r="F21" s="12">
        <f t="shared" si="0"/>
        <v>0</v>
      </c>
      <c r="G21" s="11"/>
      <c r="H21" s="10">
        <f t="shared" si="1"/>
        <v>0</v>
      </c>
      <c r="I21" s="10">
        <f t="shared" si="2"/>
        <v>0</v>
      </c>
    </row>
    <row r="22" spans="1:9" ht="180" x14ac:dyDescent="0.25">
      <c r="A22" s="14">
        <v>17</v>
      </c>
      <c r="B22" s="15" t="s">
        <v>24</v>
      </c>
      <c r="C22" s="8" t="s">
        <v>13</v>
      </c>
      <c r="D22" s="9">
        <v>106</v>
      </c>
      <c r="E22" s="13"/>
      <c r="F22" s="12">
        <f t="shared" si="0"/>
        <v>0</v>
      </c>
      <c r="G22" s="11"/>
      <c r="H22" s="10">
        <f t="shared" si="1"/>
        <v>0</v>
      </c>
      <c r="I22" s="10">
        <f t="shared" si="2"/>
        <v>0</v>
      </c>
    </row>
    <row r="23" spans="1:9" ht="135" x14ac:dyDescent="0.25">
      <c r="A23" s="14">
        <v>18</v>
      </c>
      <c r="B23" s="15" t="s">
        <v>61</v>
      </c>
      <c r="C23" s="8" t="s">
        <v>13</v>
      </c>
      <c r="D23" s="9">
        <v>651</v>
      </c>
      <c r="E23" s="13"/>
      <c r="F23" s="12">
        <f t="shared" si="0"/>
        <v>0</v>
      </c>
      <c r="G23" s="11"/>
      <c r="H23" s="10">
        <f t="shared" si="1"/>
        <v>0</v>
      </c>
      <c r="I23" s="10">
        <f t="shared" si="2"/>
        <v>0</v>
      </c>
    </row>
    <row r="24" spans="1:9" ht="123" customHeight="1" x14ac:dyDescent="0.25">
      <c r="A24" s="14">
        <v>19</v>
      </c>
      <c r="B24" s="15" t="s">
        <v>25</v>
      </c>
      <c r="C24" s="8" t="s">
        <v>13</v>
      </c>
      <c r="D24" s="9">
        <v>481</v>
      </c>
      <c r="E24" s="13"/>
      <c r="F24" s="12">
        <f t="shared" si="0"/>
        <v>0</v>
      </c>
      <c r="G24" s="11"/>
      <c r="H24" s="10">
        <f t="shared" si="1"/>
        <v>0</v>
      </c>
      <c r="I24" s="10">
        <f t="shared" si="2"/>
        <v>0</v>
      </c>
    </row>
    <row r="25" spans="1:9" ht="78.75" x14ac:dyDescent="0.25">
      <c r="A25" s="14">
        <v>20</v>
      </c>
      <c r="B25" s="15" t="s">
        <v>27</v>
      </c>
      <c r="C25" s="8" t="s">
        <v>13</v>
      </c>
      <c r="D25" s="9">
        <v>446</v>
      </c>
      <c r="E25" s="13"/>
      <c r="F25" s="12">
        <f t="shared" si="0"/>
        <v>0</v>
      </c>
      <c r="G25" s="11"/>
      <c r="H25" s="10">
        <f t="shared" si="1"/>
        <v>0</v>
      </c>
      <c r="I25" s="10">
        <f t="shared" si="2"/>
        <v>0</v>
      </c>
    </row>
    <row r="26" spans="1:9" ht="56.25" x14ac:dyDescent="0.25">
      <c r="A26" s="14">
        <v>21</v>
      </c>
      <c r="B26" s="15" t="s">
        <v>15</v>
      </c>
      <c r="C26" s="8" t="s">
        <v>13</v>
      </c>
      <c r="D26" s="9">
        <v>420</v>
      </c>
      <c r="E26" s="13"/>
      <c r="F26" s="12">
        <f t="shared" si="0"/>
        <v>0</v>
      </c>
      <c r="G26" s="11"/>
      <c r="H26" s="10">
        <f t="shared" si="1"/>
        <v>0</v>
      </c>
      <c r="I26" s="10">
        <f t="shared" si="2"/>
        <v>0</v>
      </c>
    </row>
    <row r="27" spans="1:9" ht="78.75" x14ac:dyDescent="0.25">
      <c r="A27" s="14">
        <v>22</v>
      </c>
      <c r="B27" s="15" t="s">
        <v>30</v>
      </c>
      <c r="C27" s="8" t="s">
        <v>13</v>
      </c>
      <c r="D27" s="9">
        <v>161</v>
      </c>
      <c r="E27" s="13"/>
      <c r="F27" s="12">
        <f t="shared" si="0"/>
        <v>0</v>
      </c>
      <c r="G27" s="11"/>
      <c r="H27" s="10">
        <f t="shared" si="1"/>
        <v>0</v>
      </c>
      <c r="I27" s="10">
        <f t="shared" si="2"/>
        <v>0</v>
      </c>
    </row>
    <row r="28" spans="1:9" ht="67.5" x14ac:dyDescent="0.25">
      <c r="A28" s="14">
        <v>23</v>
      </c>
      <c r="B28" s="17" t="s">
        <v>20</v>
      </c>
      <c r="C28" s="8" t="s">
        <v>13</v>
      </c>
      <c r="D28" s="9">
        <v>270</v>
      </c>
      <c r="E28" s="13"/>
      <c r="F28" s="12">
        <f t="shared" si="0"/>
        <v>0</v>
      </c>
      <c r="G28" s="11"/>
      <c r="H28" s="10">
        <f t="shared" si="1"/>
        <v>0</v>
      </c>
      <c r="I28" s="10">
        <f t="shared" si="2"/>
        <v>0</v>
      </c>
    </row>
    <row r="29" spans="1:9" ht="146.25" x14ac:dyDescent="0.25">
      <c r="A29" s="14">
        <v>24</v>
      </c>
      <c r="B29" s="15" t="s">
        <v>62</v>
      </c>
      <c r="C29" s="8" t="s">
        <v>13</v>
      </c>
      <c r="D29" s="9">
        <v>850</v>
      </c>
      <c r="E29" s="13"/>
      <c r="F29" s="12">
        <f t="shared" si="0"/>
        <v>0</v>
      </c>
      <c r="G29" s="11"/>
      <c r="H29" s="10">
        <f t="shared" si="1"/>
        <v>0</v>
      </c>
      <c r="I29" s="10">
        <f t="shared" si="2"/>
        <v>0</v>
      </c>
    </row>
    <row r="30" spans="1:9" ht="67.5" x14ac:dyDescent="0.25">
      <c r="A30" s="14">
        <v>25</v>
      </c>
      <c r="B30" s="15" t="s">
        <v>14</v>
      </c>
      <c r="C30" s="8" t="s">
        <v>13</v>
      </c>
      <c r="D30" s="9">
        <v>28</v>
      </c>
      <c r="E30" s="13"/>
      <c r="F30" s="12">
        <f t="shared" si="0"/>
        <v>0</v>
      </c>
      <c r="G30" s="11"/>
      <c r="H30" s="10">
        <f t="shared" si="1"/>
        <v>0</v>
      </c>
      <c r="I30" s="10">
        <f t="shared" si="2"/>
        <v>0</v>
      </c>
    </row>
    <row r="31" spans="1:9" x14ac:dyDescent="0.25">
      <c r="A31" s="22" t="s">
        <v>47</v>
      </c>
      <c r="B31" s="22"/>
      <c r="C31" s="22"/>
      <c r="D31" s="22"/>
      <c r="E31" s="19">
        <f>SUM(E6:E30)</f>
        <v>0</v>
      </c>
      <c r="F31" s="19">
        <f>SUM(F6:F30)</f>
        <v>0</v>
      </c>
      <c r="G31" s="19"/>
      <c r="H31" s="19">
        <f>SUM(H6:H30)</f>
        <v>0</v>
      </c>
      <c r="I31" s="19">
        <f>SUM(I6:I30)</f>
        <v>0</v>
      </c>
    </row>
  </sheetData>
  <mergeCells count="3">
    <mergeCell ref="A31:D31"/>
    <mergeCell ref="B2:I2"/>
    <mergeCell ref="C1:I1"/>
  </mergeCells>
  <pageMargins left="0.7" right="0.7" top="0.75" bottom="0.75" header="0.3" footer="0.3"/>
  <pageSetup paperSize="9" scale="5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10</xdr:col>
                    <xdr:colOff>0</xdr:colOff>
                    <xdr:row>631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9</xdr:col>
                    <xdr:colOff>447675</xdr:colOff>
                    <xdr:row>316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9</xdr:col>
                    <xdr:colOff>600075</xdr:colOff>
                    <xdr:row>419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9</xdr:col>
                    <xdr:colOff>447675</xdr:colOff>
                    <xdr:row>415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9</xdr:col>
                    <xdr:colOff>447675</xdr:colOff>
                    <xdr:row>415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9</xdr:col>
                    <xdr:colOff>438150</xdr:colOff>
                    <xdr:row>330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9</xdr:col>
                    <xdr:colOff>447675</xdr:colOff>
                    <xdr:row>344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B9396-D700-4DC7-9509-B30D8167F25C}">
  <sheetPr>
    <pageSetUpPr fitToPage="1"/>
  </sheetPr>
  <dimension ref="A1:I12"/>
  <sheetViews>
    <sheetView zoomScale="130" zoomScaleNormal="130" workbookViewId="0">
      <pane ySplit="4" topLeftCell="A5" activePane="bottomLeft" state="frozen"/>
      <selection pane="bottomLeft" activeCell="B2" sqref="B2:I2"/>
    </sheetView>
  </sheetViews>
  <sheetFormatPr defaultRowHeight="15" x14ac:dyDescent="0.25"/>
  <cols>
    <col min="2" max="2" width="64.42578125" customWidth="1"/>
    <col min="3" max="3" width="5.85546875" customWidth="1"/>
    <col min="4" max="4" width="8.85546875" customWidth="1"/>
    <col min="6" max="6" width="9.7109375" customWidth="1"/>
    <col min="7" max="8" width="8.85546875" customWidth="1"/>
    <col min="9" max="9" width="11.7109375" customWidth="1"/>
  </cols>
  <sheetData>
    <row r="1" spans="1:9" x14ac:dyDescent="0.25">
      <c r="D1" s="23" t="s">
        <v>63</v>
      </c>
      <c r="E1" s="23"/>
      <c r="F1" s="23"/>
      <c r="G1" s="23"/>
      <c r="H1" s="23"/>
      <c r="I1" s="23"/>
    </row>
    <row r="2" spans="1:9" x14ac:dyDescent="0.25">
      <c r="B2" s="23" t="s">
        <v>64</v>
      </c>
      <c r="C2" s="23"/>
      <c r="D2" s="23"/>
      <c r="E2" s="23"/>
      <c r="F2" s="23"/>
      <c r="G2" s="23"/>
      <c r="H2" s="23"/>
      <c r="I2" s="23"/>
    </row>
    <row r="4" spans="1:9" ht="36" x14ac:dyDescent="0.25">
      <c r="A4" s="1" t="s">
        <v>0</v>
      </c>
      <c r="B4" s="2" t="s">
        <v>1</v>
      </c>
      <c r="C4" s="2" t="s">
        <v>2</v>
      </c>
      <c r="D4" s="3" t="s">
        <v>3</v>
      </c>
      <c r="E4" s="4" t="s">
        <v>4</v>
      </c>
      <c r="F4" s="4" t="s">
        <v>34</v>
      </c>
      <c r="G4" s="5" t="s">
        <v>5</v>
      </c>
      <c r="H4" s="4" t="s">
        <v>33</v>
      </c>
      <c r="I4" s="4" t="s">
        <v>32</v>
      </c>
    </row>
    <row r="5" spans="1:9" x14ac:dyDescent="0.25">
      <c r="A5" s="6">
        <v>1</v>
      </c>
      <c r="B5" s="6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35</v>
      </c>
    </row>
    <row r="6" spans="1:9" ht="265.5" customHeight="1" x14ac:dyDescent="0.25">
      <c r="A6" s="14">
        <v>1</v>
      </c>
      <c r="B6" s="15" t="s">
        <v>42</v>
      </c>
      <c r="C6" s="8" t="s">
        <v>13</v>
      </c>
      <c r="D6" s="9">
        <v>35</v>
      </c>
      <c r="E6" s="13"/>
      <c r="F6" s="12">
        <f>ROUND((D6*E6),2)</f>
        <v>0</v>
      </c>
      <c r="G6" s="11"/>
      <c r="H6" s="10">
        <f>ROUND((F6*G6),2)</f>
        <v>0</v>
      </c>
      <c r="I6" s="10">
        <f>ROUND((F6+H6),2)</f>
        <v>0</v>
      </c>
    </row>
    <row r="7" spans="1:9" ht="237" customHeight="1" x14ac:dyDescent="0.25">
      <c r="A7" s="14">
        <v>2</v>
      </c>
      <c r="B7" s="15" t="s">
        <v>43</v>
      </c>
      <c r="C7" s="8" t="s">
        <v>13</v>
      </c>
      <c r="D7" s="9">
        <v>30</v>
      </c>
      <c r="E7" s="13"/>
      <c r="F7" s="12">
        <f t="shared" ref="F7:F11" si="0">D7*E7</f>
        <v>0</v>
      </c>
      <c r="G7" s="11"/>
      <c r="H7" s="10">
        <f t="shared" ref="H7:H11" si="1">ROUND((F7*G7),2)</f>
        <v>0</v>
      </c>
      <c r="I7" s="10">
        <f t="shared" ref="I7:I11" si="2">ROUND((F7+H7),2)</f>
        <v>0</v>
      </c>
    </row>
    <row r="8" spans="1:9" ht="225" customHeight="1" x14ac:dyDescent="0.25">
      <c r="A8" s="14">
        <v>3</v>
      </c>
      <c r="B8" s="15" t="s">
        <v>44</v>
      </c>
      <c r="C8" s="8" t="s">
        <v>13</v>
      </c>
      <c r="D8" s="9">
        <v>31</v>
      </c>
      <c r="E8" s="13"/>
      <c r="F8" s="12">
        <f t="shared" si="0"/>
        <v>0</v>
      </c>
      <c r="G8" s="11"/>
      <c r="H8" s="10">
        <f t="shared" si="1"/>
        <v>0</v>
      </c>
      <c r="I8" s="10">
        <f t="shared" si="2"/>
        <v>0</v>
      </c>
    </row>
    <row r="9" spans="1:9" ht="123.75" x14ac:dyDescent="0.25">
      <c r="A9" s="14">
        <v>4</v>
      </c>
      <c r="B9" s="15" t="s">
        <v>21</v>
      </c>
      <c r="C9" s="8" t="s">
        <v>13</v>
      </c>
      <c r="D9" s="9">
        <v>144</v>
      </c>
      <c r="E9" s="13"/>
      <c r="F9" s="12">
        <f t="shared" si="0"/>
        <v>0</v>
      </c>
      <c r="G9" s="11">
        <v>0.23</v>
      </c>
      <c r="H9" s="10">
        <f t="shared" si="1"/>
        <v>0</v>
      </c>
      <c r="I9" s="10">
        <f t="shared" si="2"/>
        <v>0</v>
      </c>
    </row>
    <row r="10" spans="1:9" ht="202.5" x14ac:dyDescent="0.25">
      <c r="A10" s="14">
        <v>5</v>
      </c>
      <c r="B10" s="15" t="s">
        <v>22</v>
      </c>
      <c r="C10" s="8" t="s">
        <v>13</v>
      </c>
      <c r="D10" s="9">
        <v>99</v>
      </c>
      <c r="E10" s="13"/>
      <c r="F10" s="12">
        <f t="shared" si="0"/>
        <v>0</v>
      </c>
      <c r="G10" s="11"/>
      <c r="H10" s="10">
        <f t="shared" si="1"/>
        <v>0</v>
      </c>
      <c r="I10" s="10">
        <f t="shared" si="2"/>
        <v>0</v>
      </c>
    </row>
    <row r="11" spans="1:9" ht="202.5" x14ac:dyDescent="0.25">
      <c r="A11" s="14">
        <v>6</v>
      </c>
      <c r="B11" s="15" t="s">
        <v>23</v>
      </c>
      <c r="C11" s="8" t="s">
        <v>13</v>
      </c>
      <c r="D11" s="9">
        <v>66</v>
      </c>
      <c r="E11" s="13"/>
      <c r="F11" s="12">
        <f t="shared" si="0"/>
        <v>0</v>
      </c>
      <c r="G11" s="11"/>
      <c r="H11" s="10">
        <f t="shared" si="1"/>
        <v>0</v>
      </c>
      <c r="I11" s="10">
        <f t="shared" si="2"/>
        <v>0</v>
      </c>
    </row>
    <row r="12" spans="1:9" x14ac:dyDescent="0.25">
      <c r="A12" s="22" t="s">
        <v>47</v>
      </c>
      <c r="B12" s="22"/>
      <c r="C12" s="22"/>
      <c r="D12" s="22"/>
      <c r="E12" s="19">
        <f>SUM(E6:E11)</f>
        <v>0</v>
      </c>
      <c r="F12" s="19">
        <f>SUM(F6:F11)</f>
        <v>0</v>
      </c>
      <c r="G12" s="19"/>
      <c r="H12" s="19">
        <f>SUM(H6:H11)</f>
        <v>0</v>
      </c>
      <c r="I12" s="19">
        <f>SUM(I6:I11)</f>
        <v>0</v>
      </c>
    </row>
  </sheetData>
  <mergeCells count="3">
    <mergeCell ref="A12:D12"/>
    <mergeCell ref="B2:I2"/>
    <mergeCell ref="D1:I1"/>
  </mergeCells>
  <pageMargins left="0.7" right="0.7" top="0.75" bottom="0.75" header="0.3" footer="0.3"/>
  <pageSetup paperSize="9" scale="5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10</xdr:col>
                    <xdr:colOff>0</xdr:colOff>
                    <xdr:row>693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9</xdr:col>
                    <xdr:colOff>447675</xdr:colOff>
                    <xdr:row>378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9</xdr:col>
                    <xdr:colOff>600075</xdr:colOff>
                    <xdr:row>481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9</xdr:col>
                    <xdr:colOff>447675</xdr:colOff>
                    <xdr:row>477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9</xdr:col>
                    <xdr:colOff>447675</xdr:colOff>
                    <xdr:row>477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9</xdr:col>
                    <xdr:colOff>438150</xdr:colOff>
                    <xdr:row>392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9</xdr:col>
                    <xdr:colOff>447675</xdr:colOff>
                    <xdr:row>406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4CD8F-42B2-43C1-A7B6-61F3236DB989}">
  <sheetPr>
    <pageSetUpPr fitToPage="1"/>
  </sheetPr>
  <dimension ref="A1:I8"/>
  <sheetViews>
    <sheetView zoomScale="130" zoomScaleNormal="130" workbookViewId="0">
      <pane ySplit="4" topLeftCell="A5" activePane="bottomLeft" state="frozen"/>
      <selection pane="bottomLeft" activeCell="B2" sqref="B2:I2"/>
    </sheetView>
  </sheetViews>
  <sheetFormatPr defaultRowHeight="15" x14ac:dyDescent="0.25"/>
  <cols>
    <col min="2" max="2" width="64.42578125" customWidth="1"/>
    <col min="3" max="3" width="5.85546875" customWidth="1"/>
    <col min="4" max="4" width="8.85546875" customWidth="1"/>
    <col min="6" max="6" width="9.7109375" customWidth="1"/>
    <col min="7" max="8" width="8.85546875" customWidth="1"/>
    <col min="9" max="9" width="11.7109375" customWidth="1"/>
  </cols>
  <sheetData>
    <row r="1" spans="1:9" x14ac:dyDescent="0.25">
      <c r="C1" s="23" t="s">
        <v>63</v>
      </c>
      <c r="D1" s="23"/>
      <c r="E1" s="23"/>
      <c r="F1" s="23"/>
      <c r="G1" s="23"/>
      <c r="H1" s="23"/>
      <c r="I1" s="23"/>
    </row>
    <row r="2" spans="1:9" x14ac:dyDescent="0.25">
      <c r="B2" s="23" t="s">
        <v>67</v>
      </c>
      <c r="C2" s="23"/>
      <c r="D2" s="23"/>
      <c r="E2" s="23"/>
      <c r="F2" s="23"/>
      <c r="G2" s="23"/>
      <c r="H2" s="23"/>
      <c r="I2" s="23"/>
    </row>
    <row r="4" spans="1:9" ht="36" x14ac:dyDescent="0.25">
      <c r="A4" s="1" t="s">
        <v>0</v>
      </c>
      <c r="B4" s="2" t="s">
        <v>1</v>
      </c>
      <c r="C4" s="2" t="s">
        <v>2</v>
      </c>
      <c r="D4" s="3" t="s">
        <v>3</v>
      </c>
      <c r="E4" s="4" t="s">
        <v>4</v>
      </c>
      <c r="F4" s="4" t="s">
        <v>34</v>
      </c>
      <c r="G4" s="5" t="s">
        <v>5</v>
      </c>
      <c r="H4" s="4" t="s">
        <v>33</v>
      </c>
      <c r="I4" s="4" t="s">
        <v>32</v>
      </c>
    </row>
    <row r="5" spans="1:9" x14ac:dyDescent="0.25">
      <c r="A5" s="6">
        <v>1</v>
      </c>
      <c r="B5" s="6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35</v>
      </c>
    </row>
    <row r="6" spans="1:9" ht="165.75" customHeight="1" x14ac:dyDescent="0.25">
      <c r="A6" s="14">
        <v>1</v>
      </c>
      <c r="B6" s="15" t="s">
        <v>48</v>
      </c>
      <c r="C6" s="8" t="s">
        <v>13</v>
      </c>
      <c r="D6" s="9">
        <v>331</v>
      </c>
      <c r="E6" s="13"/>
      <c r="F6" s="12">
        <f>ROUND((D6*E6),2)</f>
        <v>0</v>
      </c>
      <c r="G6" s="11"/>
      <c r="H6" s="10">
        <f>ROUND((F6*G6),2)</f>
        <v>0</v>
      </c>
      <c r="I6" s="10">
        <f>ROUND((F6+H6),2)</f>
        <v>0</v>
      </c>
    </row>
    <row r="7" spans="1:9" ht="67.5" x14ac:dyDescent="0.25">
      <c r="A7" s="14">
        <v>2</v>
      </c>
      <c r="B7" s="15" t="s">
        <v>31</v>
      </c>
      <c r="C7" s="8" t="s">
        <v>13</v>
      </c>
      <c r="D7" s="9">
        <v>231</v>
      </c>
      <c r="E7" s="13"/>
      <c r="F7" s="12">
        <f>ROUND((D7*E7),2)</f>
        <v>0</v>
      </c>
      <c r="G7" s="11"/>
      <c r="H7" s="10">
        <f>ROUND((F7*G7),2)</f>
        <v>0</v>
      </c>
      <c r="I7" s="10">
        <f>ROUND((F7+H7),2)</f>
        <v>0</v>
      </c>
    </row>
    <row r="8" spans="1:9" x14ac:dyDescent="0.25">
      <c r="A8" s="22" t="s">
        <v>47</v>
      </c>
      <c r="B8" s="22"/>
      <c r="C8" s="22"/>
      <c r="D8" s="25"/>
      <c r="E8" s="19">
        <f>SUM(E6:E7)</f>
        <v>0</v>
      </c>
      <c r="F8" s="19">
        <f>SUM(F6:F7)</f>
        <v>0</v>
      </c>
      <c r="G8" s="19"/>
      <c r="H8" s="19">
        <f>SUM(H6:H7)</f>
        <v>0</v>
      </c>
      <c r="I8" s="19">
        <f>SUM(I6:I7)</f>
        <v>0</v>
      </c>
    </row>
  </sheetData>
  <mergeCells count="3">
    <mergeCell ref="A8:D8"/>
    <mergeCell ref="C1:I1"/>
    <mergeCell ref="B2:I2"/>
  </mergeCells>
  <pageMargins left="0.7" right="0.7" top="0.75" bottom="0.75" header="0.3" footer="0.3"/>
  <pageSetup paperSize="9" scale="5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10</xdr:col>
                    <xdr:colOff>0</xdr:colOff>
                    <xdr:row>766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447675</xdr:colOff>
                    <xdr:row>451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600075</xdr:colOff>
                    <xdr:row>554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447675</xdr:colOff>
                    <xdr:row>550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447675</xdr:colOff>
                    <xdr:row>550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438150</xdr:colOff>
                    <xdr:row>465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447675</xdr:colOff>
                    <xdr:row>479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FF13A-F507-4A1C-B989-996465BF3DD4}">
  <sheetPr>
    <pageSetUpPr fitToPage="1"/>
  </sheetPr>
  <dimension ref="A1:I8"/>
  <sheetViews>
    <sheetView zoomScale="130" zoomScaleNormal="130" workbookViewId="0">
      <pane ySplit="4" topLeftCell="A5" activePane="bottomLeft" state="frozen"/>
      <selection pane="bottomLeft" activeCell="B2" sqref="B2:I2"/>
    </sheetView>
  </sheetViews>
  <sheetFormatPr defaultRowHeight="15" x14ac:dyDescent="0.25"/>
  <cols>
    <col min="2" max="2" width="64.42578125" customWidth="1"/>
    <col min="3" max="3" width="5.85546875" customWidth="1"/>
    <col min="4" max="4" width="8.85546875" customWidth="1"/>
    <col min="6" max="6" width="9.7109375" customWidth="1"/>
    <col min="7" max="7" width="8.85546875" customWidth="1"/>
    <col min="8" max="8" width="10.85546875" customWidth="1"/>
    <col min="9" max="9" width="11.7109375" customWidth="1"/>
  </cols>
  <sheetData>
    <row r="1" spans="1:9" x14ac:dyDescent="0.25">
      <c r="C1" s="23" t="s">
        <v>63</v>
      </c>
      <c r="D1" s="23"/>
      <c r="E1" s="23"/>
      <c r="F1" s="23"/>
      <c r="G1" s="23"/>
      <c r="H1" s="23"/>
      <c r="I1" s="23"/>
    </row>
    <row r="2" spans="1:9" x14ac:dyDescent="0.25">
      <c r="B2" s="23" t="s">
        <v>68</v>
      </c>
      <c r="C2" s="23"/>
      <c r="D2" s="23"/>
      <c r="E2" s="23"/>
      <c r="F2" s="23"/>
      <c r="G2" s="23"/>
      <c r="H2" s="23"/>
      <c r="I2" s="23"/>
    </row>
    <row r="4" spans="1:9" ht="36" x14ac:dyDescent="0.25">
      <c r="A4" s="1" t="s">
        <v>0</v>
      </c>
      <c r="B4" s="2" t="s">
        <v>1</v>
      </c>
      <c r="C4" s="2" t="s">
        <v>2</v>
      </c>
      <c r="D4" s="3" t="s">
        <v>3</v>
      </c>
      <c r="E4" s="4" t="s">
        <v>4</v>
      </c>
      <c r="F4" s="4" t="s">
        <v>34</v>
      </c>
      <c r="G4" s="5" t="s">
        <v>5</v>
      </c>
      <c r="H4" s="4" t="s">
        <v>33</v>
      </c>
      <c r="I4" s="4" t="s">
        <v>32</v>
      </c>
    </row>
    <row r="5" spans="1:9" x14ac:dyDescent="0.25">
      <c r="A5" s="6">
        <v>1</v>
      </c>
      <c r="B5" s="6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35</v>
      </c>
    </row>
    <row r="6" spans="1:9" ht="137.44999999999999" customHeight="1" x14ac:dyDescent="0.25">
      <c r="A6" s="14">
        <v>1</v>
      </c>
      <c r="B6" s="16" t="s">
        <v>57</v>
      </c>
      <c r="C6" s="8" t="s">
        <v>13</v>
      </c>
      <c r="D6" s="9">
        <v>100</v>
      </c>
      <c r="E6" s="13"/>
      <c r="F6" s="12">
        <f>ROUND((D6*E6),2)</f>
        <v>0</v>
      </c>
      <c r="G6" s="11"/>
      <c r="H6" s="10">
        <f>ROUND((F6*G6),2)</f>
        <v>0</v>
      </c>
      <c r="I6" s="10">
        <f>ROUND((F6+H6),2)</f>
        <v>0</v>
      </c>
    </row>
    <row r="7" spans="1:9" ht="132" customHeight="1" x14ac:dyDescent="0.25">
      <c r="A7" s="14">
        <v>2</v>
      </c>
      <c r="B7" s="16" t="s">
        <v>58</v>
      </c>
      <c r="C7" s="8" t="s">
        <v>13</v>
      </c>
      <c r="D7" s="9">
        <v>250</v>
      </c>
      <c r="E7" s="13"/>
      <c r="F7" s="12">
        <f>ROUND((D7*E7),2)</f>
        <v>0</v>
      </c>
      <c r="G7" s="11"/>
      <c r="H7" s="10">
        <f>ROUND((F7*G7),2)</f>
        <v>0</v>
      </c>
      <c r="I7" s="10">
        <f>ROUND((F7+H7),2)</f>
        <v>0</v>
      </c>
    </row>
    <row r="8" spans="1:9" x14ac:dyDescent="0.25">
      <c r="A8" s="22" t="s">
        <v>47</v>
      </c>
      <c r="B8" s="22"/>
      <c r="C8" s="22"/>
      <c r="D8" s="22"/>
      <c r="E8" s="19">
        <f>SUM(E6:E7)</f>
        <v>0</v>
      </c>
      <c r="F8" s="19">
        <f>SUM(F6:F7)</f>
        <v>0</v>
      </c>
      <c r="G8" s="19"/>
      <c r="H8" s="19">
        <f>SUM(H6:H7)</f>
        <v>0</v>
      </c>
      <c r="I8" s="19">
        <f>SUM(I6:I7)</f>
        <v>0</v>
      </c>
    </row>
  </sheetData>
  <mergeCells count="3">
    <mergeCell ref="A8:D8"/>
    <mergeCell ref="C1:I1"/>
    <mergeCell ref="B2:I2"/>
  </mergeCells>
  <pageMargins left="0.7" right="0.7" top="0.75" bottom="0.75" header="0.3" footer="0.3"/>
  <pageSetup paperSize="9" scale="5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10</xdr:col>
                    <xdr:colOff>0</xdr:colOff>
                    <xdr:row>763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447675</xdr:colOff>
                    <xdr:row>448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600075</xdr:colOff>
                    <xdr:row>551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447675</xdr:colOff>
                    <xdr:row>547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447675</xdr:colOff>
                    <xdr:row>547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438150</xdr:colOff>
                    <xdr:row>462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447675</xdr:colOff>
                    <xdr:row>476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F67AD-FB33-431E-BC65-667F31EBAF66}">
  <sheetPr>
    <pageSetUpPr fitToPage="1"/>
  </sheetPr>
  <dimension ref="A1:I17"/>
  <sheetViews>
    <sheetView zoomScale="115" zoomScaleNormal="115" workbookViewId="0">
      <pane ySplit="4" topLeftCell="A5" activePane="bottomLeft" state="frozen"/>
      <selection pane="bottomLeft" activeCell="B2" sqref="B2:I2"/>
    </sheetView>
  </sheetViews>
  <sheetFormatPr defaultRowHeight="15" x14ac:dyDescent="0.25"/>
  <cols>
    <col min="2" max="2" width="64.42578125" customWidth="1"/>
    <col min="3" max="3" width="5.7109375" customWidth="1"/>
    <col min="4" max="4" width="8.85546875" customWidth="1"/>
    <col min="6" max="6" width="9.7109375" customWidth="1"/>
    <col min="7" max="8" width="8.85546875" customWidth="1"/>
    <col min="9" max="9" width="11.7109375" customWidth="1"/>
    <col min="11" max="11" width="50.28515625" customWidth="1"/>
  </cols>
  <sheetData>
    <row r="1" spans="1:9" x14ac:dyDescent="0.25">
      <c r="C1" s="23" t="s">
        <v>63</v>
      </c>
      <c r="D1" s="23"/>
      <c r="E1" s="23"/>
      <c r="F1" s="23"/>
      <c r="G1" s="23"/>
      <c r="H1" s="23"/>
      <c r="I1" s="23"/>
    </row>
    <row r="2" spans="1:9" x14ac:dyDescent="0.25">
      <c r="B2" s="24" t="s">
        <v>69</v>
      </c>
      <c r="C2" s="24"/>
      <c r="D2" s="24"/>
      <c r="E2" s="24"/>
      <c r="F2" s="24"/>
      <c r="G2" s="24"/>
      <c r="H2" s="24"/>
      <c r="I2" s="24"/>
    </row>
    <row r="4" spans="1:9" ht="36" x14ac:dyDescent="0.25">
      <c r="A4" s="1" t="s">
        <v>0</v>
      </c>
      <c r="B4" s="2" t="s">
        <v>1</v>
      </c>
      <c r="C4" s="2" t="s">
        <v>2</v>
      </c>
      <c r="D4" s="3" t="s">
        <v>3</v>
      </c>
      <c r="E4" s="4" t="s">
        <v>4</v>
      </c>
      <c r="F4" s="4" t="s">
        <v>34</v>
      </c>
      <c r="G4" s="5" t="s">
        <v>5</v>
      </c>
      <c r="H4" s="4" t="s">
        <v>33</v>
      </c>
      <c r="I4" s="4" t="s">
        <v>32</v>
      </c>
    </row>
    <row r="5" spans="1:9" x14ac:dyDescent="0.25">
      <c r="A5" s="6">
        <v>1</v>
      </c>
      <c r="B5" s="6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35</v>
      </c>
    </row>
    <row r="6" spans="1:9" ht="78.75" x14ac:dyDescent="0.25">
      <c r="A6" s="14">
        <v>1</v>
      </c>
      <c r="B6" s="15" t="s">
        <v>36</v>
      </c>
      <c r="C6" s="8" t="s">
        <v>13</v>
      </c>
      <c r="D6" s="9">
        <v>5</v>
      </c>
      <c r="E6" s="13"/>
      <c r="F6" s="12">
        <f>ROUND((D6*E6),2)</f>
        <v>0</v>
      </c>
      <c r="G6" s="11"/>
      <c r="H6" s="10">
        <f>ROUND((F6*G6),2)</f>
        <v>0</v>
      </c>
      <c r="I6" s="10">
        <f>ROUND((F6+H6),2)</f>
        <v>0</v>
      </c>
    </row>
    <row r="7" spans="1:9" ht="123.75" x14ac:dyDescent="0.25">
      <c r="A7" s="14">
        <v>2</v>
      </c>
      <c r="B7" s="15" t="s">
        <v>59</v>
      </c>
      <c r="C7" s="8" t="s">
        <v>13</v>
      </c>
      <c r="D7" s="9">
        <v>150</v>
      </c>
      <c r="E7" s="13"/>
      <c r="F7" s="12">
        <f t="shared" ref="F7:F13" si="0">ROUND((D7*E7),2)</f>
        <v>0</v>
      </c>
      <c r="G7" s="11"/>
      <c r="H7" s="10">
        <f t="shared" ref="H7:H16" si="1">ROUND((F7*G7),2)</f>
        <v>0</v>
      </c>
      <c r="I7" s="10">
        <f t="shared" ref="I7:I16" si="2">ROUND((F7+H7),2)</f>
        <v>0</v>
      </c>
    </row>
    <row r="8" spans="1:9" ht="123.75" customHeight="1" x14ac:dyDescent="0.25">
      <c r="A8" s="14">
        <v>3</v>
      </c>
      <c r="B8" s="15" t="s">
        <v>38</v>
      </c>
      <c r="C8" s="8" t="s">
        <v>13</v>
      </c>
      <c r="D8" s="9">
        <v>100</v>
      </c>
      <c r="E8" s="13"/>
      <c r="F8" s="12">
        <f t="shared" si="0"/>
        <v>0</v>
      </c>
      <c r="G8" s="11"/>
      <c r="H8" s="10">
        <f t="shared" si="1"/>
        <v>0</v>
      </c>
      <c r="I8" s="10">
        <f t="shared" si="2"/>
        <v>0</v>
      </c>
    </row>
    <row r="9" spans="1:9" ht="143.25" customHeight="1" x14ac:dyDescent="0.25">
      <c r="A9" s="14">
        <v>4</v>
      </c>
      <c r="B9" s="15" t="s">
        <v>60</v>
      </c>
      <c r="C9" s="8" t="s">
        <v>13</v>
      </c>
      <c r="D9" s="21">
        <v>50</v>
      </c>
      <c r="E9" s="13"/>
      <c r="F9" s="12">
        <f t="shared" si="0"/>
        <v>0</v>
      </c>
      <c r="G9" s="11"/>
      <c r="H9" s="10">
        <f t="shared" si="1"/>
        <v>0</v>
      </c>
      <c r="I9" s="10">
        <f t="shared" si="2"/>
        <v>0</v>
      </c>
    </row>
    <row r="10" spans="1:9" ht="145.5" customHeight="1" x14ac:dyDescent="0.25">
      <c r="A10" s="14">
        <v>5</v>
      </c>
      <c r="B10" s="15" t="s">
        <v>49</v>
      </c>
      <c r="C10" s="8" t="s">
        <v>13</v>
      </c>
      <c r="D10" s="9">
        <v>20</v>
      </c>
      <c r="E10" s="13"/>
      <c r="F10" s="12">
        <f t="shared" si="0"/>
        <v>0</v>
      </c>
      <c r="G10" s="11"/>
      <c r="H10" s="10">
        <f t="shared" si="1"/>
        <v>0</v>
      </c>
      <c r="I10" s="10">
        <f t="shared" si="2"/>
        <v>0</v>
      </c>
    </row>
    <row r="11" spans="1:9" ht="214.5" customHeight="1" x14ac:dyDescent="0.25">
      <c r="A11" s="14">
        <v>6</v>
      </c>
      <c r="B11" s="20" t="s">
        <v>50</v>
      </c>
      <c r="C11" s="8" t="s">
        <v>13</v>
      </c>
      <c r="D11" s="9">
        <v>550</v>
      </c>
      <c r="E11" s="13"/>
      <c r="F11" s="12">
        <f t="shared" si="0"/>
        <v>0</v>
      </c>
      <c r="G11" s="11"/>
      <c r="H11" s="10">
        <f t="shared" si="1"/>
        <v>0</v>
      </c>
      <c r="I11" s="10">
        <f t="shared" si="2"/>
        <v>0</v>
      </c>
    </row>
    <row r="12" spans="1:9" ht="87.75" customHeight="1" x14ac:dyDescent="0.25">
      <c r="A12" s="14">
        <v>7</v>
      </c>
      <c r="B12" s="18" t="s">
        <v>51</v>
      </c>
      <c r="C12" s="8" t="s">
        <v>13</v>
      </c>
      <c r="D12" s="9">
        <v>50</v>
      </c>
      <c r="E12" s="13"/>
      <c r="F12" s="12">
        <f t="shared" si="0"/>
        <v>0</v>
      </c>
      <c r="G12" s="11"/>
      <c r="H12" s="10">
        <f t="shared" si="1"/>
        <v>0</v>
      </c>
      <c r="I12" s="10">
        <f t="shared" si="2"/>
        <v>0</v>
      </c>
    </row>
    <row r="13" spans="1:9" ht="93" customHeight="1" x14ac:dyDescent="0.25">
      <c r="A13" s="14">
        <v>8</v>
      </c>
      <c r="B13" s="18" t="s">
        <v>52</v>
      </c>
      <c r="C13" s="8" t="s">
        <v>13</v>
      </c>
      <c r="D13" s="9">
        <v>50</v>
      </c>
      <c r="E13" s="13"/>
      <c r="F13" s="12">
        <f t="shared" si="0"/>
        <v>0</v>
      </c>
      <c r="G13" s="11"/>
      <c r="H13" s="10">
        <f t="shared" si="1"/>
        <v>0</v>
      </c>
      <c r="I13" s="10">
        <f t="shared" si="2"/>
        <v>0</v>
      </c>
    </row>
    <row r="14" spans="1:9" ht="117.75" customHeight="1" x14ac:dyDescent="0.25">
      <c r="A14" s="14">
        <v>9</v>
      </c>
      <c r="B14" s="18" t="s">
        <v>53</v>
      </c>
      <c r="C14" s="8" t="s">
        <v>13</v>
      </c>
      <c r="D14" s="9">
        <v>600</v>
      </c>
      <c r="E14" s="13"/>
      <c r="F14" s="12"/>
      <c r="G14" s="11"/>
      <c r="H14" s="10">
        <f t="shared" si="1"/>
        <v>0</v>
      </c>
      <c r="I14" s="10">
        <f t="shared" si="2"/>
        <v>0</v>
      </c>
    </row>
    <row r="15" spans="1:9" ht="109.5" customHeight="1" x14ac:dyDescent="0.25">
      <c r="A15" s="14">
        <v>10</v>
      </c>
      <c r="B15" s="18" t="s">
        <v>54</v>
      </c>
      <c r="C15" s="8" t="s">
        <v>13</v>
      </c>
      <c r="D15" s="9">
        <v>100</v>
      </c>
      <c r="E15" s="13"/>
      <c r="F15" s="12"/>
      <c r="G15" s="11"/>
      <c r="H15" s="10">
        <f t="shared" si="1"/>
        <v>0</v>
      </c>
      <c r="I15" s="10">
        <f t="shared" si="2"/>
        <v>0</v>
      </c>
    </row>
    <row r="16" spans="1:9" ht="111" customHeight="1" x14ac:dyDescent="0.25">
      <c r="A16" s="14">
        <v>11</v>
      </c>
      <c r="B16" s="18" t="s">
        <v>55</v>
      </c>
      <c r="C16" s="8" t="s">
        <v>13</v>
      </c>
      <c r="D16" s="9">
        <v>300</v>
      </c>
      <c r="E16" s="13"/>
      <c r="F16" s="12"/>
      <c r="G16" s="11"/>
      <c r="H16" s="10">
        <f t="shared" si="1"/>
        <v>0</v>
      </c>
      <c r="I16" s="10">
        <f t="shared" si="2"/>
        <v>0</v>
      </c>
    </row>
    <row r="17" spans="1:9" x14ac:dyDescent="0.25">
      <c r="A17" s="22" t="s">
        <v>47</v>
      </c>
      <c r="B17" s="22"/>
      <c r="C17" s="22"/>
      <c r="D17" s="22"/>
      <c r="E17" s="19">
        <f>SUM(E6:E16)</f>
        <v>0</v>
      </c>
      <c r="F17" s="19">
        <f>SUM(F6:F16)</f>
        <v>0</v>
      </c>
      <c r="G17" s="19"/>
      <c r="H17" s="19">
        <f>SUM(H6:H16)</f>
        <v>0</v>
      </c>
      <c r="I17" s="19">
        <f>SUM(I6:I16)</f>
        <v>0</v>
      </c>
    </row>
  </sheetData>
  <mergeCells count="3">
    <mergeCell ref="A17:D17"/>
    <mergeCell ref="C1:I1"/>
    <mergeCell ref="B2:I2"/>
  </mergeCells>
  <pageMargins left="0.7" right="0.7" top="0.75" bottom="0.75" header="0.3" footer="0.3"/>
  <pageSetup paperSize="9" scale="5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10</xdr:col>
                    <xdr:colOff>0</xdr:colOff>
                    <xdr:row>566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447675</xdr:colOff>
                    <xdr:row>251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600075</xdr:colOff>
                    <xdr:row>354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447675</xdr:colOff>
                    <xdr:row>350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447675</xdr:colOff>
                    <xdr:row>350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438150</xdr:colOff>
                    <xdr:row>265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447675</xdr:colOff>
                    <xdr:row>278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0DADD-74B6-4E83-9019-3FEFEC8F5A3D}">
  <sheetPr>
    <pageSetUpPr fitToPage="1"/>
  </sheetPr>
  <dimension ref="A1:I13"/>
  <sheetViews>
    <sheetView tabSelected="1" zoomScale="115" zoomScaleNormal="115" workbookViewId="0">
      <pane ySplit="4" topLeftCell="A5" activePane="bottomLeft" state="frozen"/>
      <selection pane="bottomLeft" activeCell="N7" sqref="N7"/>
    </sheetView>
  </sheetViews>
  <sheetFormatPr defaultRowHeight="15" x14ac:dyDescent="0.25"/>
  <cols>
    <col min="2" max="2" width="64.42578125" customWidth="1"/>
    <col min="3" max="3" width="5.7109375" customWidth="1"/>
    <col min="4" max="4" width="8.85546875" customWidth="1"/>
    <col min="6" max="6" width="9.7109375" customWidth="1"/>
    <col min="7" max="8" width="8.85546875" customWidth="1"/>
    <col min="9" max="9" width="11.7109375" customWidth="1"/>
  </cols>
  <sheetData>
    <row r="1" spans="1:9" ht="30.75" customHeight="1" x14ac:dyDescent="0.25">
      <c r="D1" s="24" t="s">
        <v>63</v>
      </c>
      <c r="E1" s="24"/>
      <c r="F1" s="24"/>
      <c r="G1" s="24"/>
      <c r="H1" s="24"/>
      <c r="I1" s="24"/>
    </row>
    <row r="2" spans="1:9" x14ac:dyDescent="0.25">
      <c r="B2" s="23" t="s">
        <v>65</v>
      </c>
      <c r="C2" s="23"/>
      <c r="D2" s="23"/>
      <c r="E2" s="23"/>
      <c r="F2" s="23"/>
      <c r="G2" s="23"/>
      <c r="H2" s="23"/>
      <c r="I2" s="23"/>
    </row>
    <row r="4" spans="1:9" ht="36" x14ac:dyDescent="0.25">
      <c r="A4" s="1" t="s">
        <v>0</v>
      </c>
      <c r="B4" s="2" t="s">
        <v>1</v>
      </c>
      <c r="C4" s="2" t="s">
        <v>2</v>
      </c>
      <c r="D4" s="3" t="s">
        <v>3</v>
      </c>
      <c r="E4" s="4" t="s">
        <v>4</v>
      </c>
      <c r="F4" s="4" t="s">
        <v>34</v>
      </c>
      <c r="G4" s="5" t="s">
        <v>5</v>
      </c>
      <c r="H4" s="4" t="s">
        <v>33</v>
      </c>
      <c r="I4" s="4" t="s">
        <v>32</v>
      </c>
    </row>
    <row r="5" spans="1:9" x14ac:dyDescent="0.25">
      <c r="A5" s="6">
        <v>1</v>
      </c>
      <c r="B5" s="6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35</v>
      </c>
    </row>
    <row r="6" spans="1:9" ht="67.5" x14ac:dyDescent="0.25">
      <c r="A6" s="14">
        <v>1</v>
      </c>
      <c r="B6" s="15" t="s">
        <v>41</v>
      </c>
      <c r="C6" s="8" t="s">
        <v>13</v>
      </c>
      <c r="D6" s="9">
        <v>200</v>
      </c>
      <c r="E6" s="13"/>
      <c r="F6" s="12">
        <f>ROUND((D6*E6),2)</f>
        <v>0</v>
      </c>
      <c r="G6" s="11"/>
      <c r="H6" s="10">
        <f>ROUND((F6*G6),2)</f>
        <v>0</v>
      </c>
      <c r="I6" s="10">
        <f>ROUND((F6+H6),2)</f>
        <v>0</v>
      </c>
    </row>
    <row r="7" spans="1:9" ht="78.75" x14ac:dyDescent="0.25">
      <c r="A7" s="14">
        <v>2</v>
      </c>
      <c r="B7" s="15" t="s">
        <v>36</v>
      </c>
      <c r="C7" s="8" t="s">
        <v>13</v>
      </c>
      <c r="D7" s="9">
        <v>15</v>
      </c>
      <c r="E7" s="13"/>
      <c r="F7" s="12">
        <f t="shared" ref="F7:F12" si="0">ROUND((D7*E7),2)</f>
        <v>0</v>
      </c>
      <c r="G7" s="11"/>
      <c r="H7" s="10">
        <f t="shared" ref="H7:H12" si="1">ROUND((F7*G7),2)</f>
        <v>0</v>
      </c>
      <c r="I7" s="10">
        <f t="shared" ref="I7:I12" si="2">ROUND((F7+H7),2)</f>
        <v>0</v>
      </c>
    </row>
    <row r="8" spans="1:9" ht="101.25" x14ac:dyDescent="0.25">
      <c r="A8" s="14">
        <v>3</v>
      </c>
      <c r="B8" s="15" t="s">
        <v>45</v>
      </c>
      <c r="C8" s="8" t="s">
        <v>13</v>
      </c>
      <c r="D8" s="9">
        <v>80</v>
      </c>
      <c r="E8" s="13"/>
      <c r="F8" s="12">
        <f t="shared" si="0"/>
        <v>0</v>
      </c>
      <c r="G8" s="11"/>
      <c r="H8" s="10">
        <f t="shared" si="1"/>
        <v>0</v>
      </c>
      <c r="I8" s="10">
        <f t="shared" si="2"/>
        <v>0</v>
      </c>
    </row>
    <row r="9" spans="1:9" ht="90" x14ac:dyDescent="0.25">
      <c r="A9" s="14">
        <v>4</v>
      </c>
      <c r="B9" s="15" t="s">
        <v>37</v>
      </c>
      <c r="C9" s="8" t="s">
        <v>13</v>
      </c>
      <c r="D9" s="9">
        <v>20</v>
      </c>
      <c r="E9" s="13"/>
      <c r="F9" s="12">
        <f t="shared" si="0"/>
        <v>0</v>
      </c>
      <c r="G9" s="11"/>
      <c r="H9" s="10">
        <f t="shared" si="1"/>
        <v>0</v>
      </c>
      <c r="I9" s="10">
        <f t="shared" si="2"/>
        <v>0</v>
      </c>
    </row>
    <row r="10" spans="1:9" ht="135" x14ac:dyDescent="0.25">
      <c r="A10" s="14">
        <v>5</v>
      </c>
      <c r="B10" s="15" t="s">
        <v>39</v>
      </c>
      <c r="C10" s="8" t="s">
        <v>13</v>
      </c>
      <c r="D10" s="9">
        <v>40</v>
      </c>
      <c r="E10" s="13"/>
      <c r="F10" s="12">
        <f t="shared" si="0"/>
        <v>0</v>
      </c>
      <c r="G10" s="11"/>
      <c r="H10" s="10">
        <f t="shared" si="1"/>
        <v>0</v>
      </c>
      <c r="I10" s="10">
        <f t="shared" si="2"/>
        <v>0</v>
      </c>
    </row>
    <row r="11" spans="1:9" ht="135" x14ac:dyDescent="0.25">
      <c r="A11" s="14">
        <v>6</v>
      </c>
      <c r="B11" s="15" t="s">
        <v>40</v>
      </c>
      <c r="C11" s="8" t="s">
        <v>13</v>
      </c>
      <c r="D11" s="9">
        <v>20</v>
      </c>
      <c r="E11" s="13"/>
      <c r="F11" s="12">
        <f t="shared" si="0"/>
        <v>0</v>
      </c>
      <c r="G11" s="11"/>
      <c r="H11" s="10">
        <f t="shared" si="1"/>
        <v>0</v>
      </c>
      <c r="I11" s="10">
        <f t="shared" si="2"/>
        <v>0</v>
      </c>
    </row>
    <row r="12" spans="1:9" ht="129" customHeight="1" x14ac:dyDescent="0.25">
      <c r="A12" s="14">
        <v>7</v>
      </c>
      <c r="B12" s="15" t="s">
        <v>56</v>
      </c>
      <c r="C12" s="8" t="s">
        <v>13</v>
      </c>
      <c r="D12" s="9">
        <v>40</v>
      </c>
      <c r="E12" s="13"/>
      <c r="F12" s="12">
        <f t="shared" si="0"/>
        <v>0</v>
      </c>
      <c r="G12" s="11"/>
      <c r="H12" s="10">
        <f t="shared" si="1"/>
        <v>0</v>
      </c>
      <c r="I12" s="10">
        <f t="shared" si="2"/>
        <v>0</v>
      </c>
    </row>
    <row r="13" spans="1:9" x14ac:dyDescent="0.25">
      <c r="A13" s="22" t="s">
        <v>47</v>
      </c>
      <c r="B13" s="22"/>
      <c r="C13" s="22"/>
      <c r="D13" s="22"/>
      <c r="E13" s="19">
        <f>SUM(E6:E12)</f>
        <v>0</v>
      </c>
      <c r="F13" s="19">
        <f>SUM(F6:F12)</f>
        <v>0</v>
      </c>
      <c r="G13" s="19"/>
      <c r="H13" s="19">
        <f>SUM(H6:H12)</f>
        <v>0</v>
      </c>
      <c r="I13" s="19">
        <f>SUM(I6:I12)</f>
        <v>0</v>
      </c>
    </row>
  </sheetData>
  <mergeCells count="3">
    <mergeCell ref="A13:D13"/>
    <mergeCell ref="B2:I2"/>
    <mergeCell ref="D1:I1"/>
  </mergeCells>
  <pageMargins left="0.7" right="0.7" top="0.75" bottom="0.75" header="0.3" footer="0.3"/>
  <pageSetup paperSize="9" scale="5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10</xdr:col>
                    <xdr:colOff>0</xdr:colOff>
                    <xdr:row>690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9</xdr:col>
                    <xdr:colOff>447675</xdr:colOff>
                    <xdr:row>375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9</xdr:col>
                    <xdr:colOff>600075</xdr:colOff>
                    <xdr:row>478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9</xdr:col>
                    <xdr:colOff>447675</xdr:colOff>
                    <xdr:row>474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9</xdr:col>
                    <xdr:colOff>447675</xdr:colOff>
                    <xdr:row>474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9</xdr:col>
                    <xdr:colOff>438150</xdr:colOff>
                    <xdr:row>389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9</xdr:col>
                    <xdr:colOff>447675</xdr:colOff>
                    <xdr:row>403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Część I GADŻETY REKLAMOWE UEW</vt:lpstr>
      <vt:lpstr>Część II ODZIEŻ</vt:lpstr>
      <vt:lpstr>Część III KAWA I HERBATA</vt:lpstr>
      <vt:lpstr>Część IV BLUZY_EMBA I GODŁO</vt:lpstr>
      <vt:lpstr>Część V ERASMUS</vt:lpstr>
      <vt:lpstr>Część VI CWM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Ordon</dc:creator>
  <cp:keywords/>
  <dc:description/>
  <cp:lastModifiedBy>Barbara Mękarska</cp:lastModifiedBy>
  <cp:revision/>
  <cp:lastPrinted>2024-04-22T14:44:44Z</cp:lastPrinted>
  <dcterms:created xsi:type="dcterms:W3CDTF">2023-05-19T11:03:49Z</dcterms:created>
  <dcterms:modified xsi:type="dcterms:W3CDTF">2024-04-25T09:55:00Z</dcterms:modified>
  <cp:category/>
  <cp:contentStatus/>
</cp:coreProperties>
</file>