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K:\DET\2 Roboczy - pliki wymiany\Zamówienia Publiczne\Postępowania 2024\Przetargi PZP\Collegium Varia\Pytania i odpowiedzi do przetargu\Odpowiedzi do pytań\22.02.2024\Wysyłka do DZP 29.02.2024\"/>
    </mc:Choice>
  </mc:AlternateContent>
  <xr:revisionPtr revIDLastSave="0" documentId="13_ncr:1_{1D15C246-EE12-4F67-8CF5-6B0FB805BB2F}" xr6:coauthVersionLast="36" xr6:coauthVersionMax="36" xr10:uidLastSave="{00000000-0000-0000-0000-000000000000}"/>
  <bookViews>
    <workbookView xWindow="0" yWindow="0" windowWidth="28800" windowHeight="12225" xr2:uid="{00000000-000D-0000-FFFF-FFFF00000000}"/>
  </bookViews>
  <sheets>
    <sheet name="LABOLATORIUM CAR-T"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2" i="1" l="1"/>
  <c r="R12" i="1"/>
  <c r="I12" i="1"/>
  <c r="H12" i="1"/>
  <c r="E12" i="1"/>
  <c r="G9" i="1"/>
  <c r="G8" i="1"/>
  <c r="G7" i="1"/>
  <c r="G6" i="1"/>
  <c r="G5" i="1"/>
  <c r="G4" i="1"/>
  <c r="G3" i="1"/>
  <c r="G2" i="1"/>
  <c r="G12" i="1" l="1"/>
</calcChain>
</file>

<file path=xl/sharedStrings.xml><?xml version="1.0" encoding="utf-8"?>
<sst xmlns="http://schemas.openxmlformats.org/spreadsheetml/2006/main" count="78" uniqueCount="50">
  <si>
    <t>LP.</t>
  </si>
  <si>
    <t>Nr pomieszczenia</t>
  </si>
  <si>
    <t>Nazwa pomieszczenia</t>
  </si>
  <si>
    <t>Przeznaczenie pomieszczenia</t>
  </si>
  <si>
    <t>Pow. użytkowa/m2</t>
  </si>
  <si>
    <t>Wys. pomieszczenia</t>
  </si>
  <si>
    <t>Kubatura pomieszczenia</t>
  </si>
  <si>
    <t>Ilość miejsc pracy stałej</t>
  </si>
  <si>
    <t>Ilość studentów</t>
  </si>
  <si>
    <t>Czas pracy</t>
  </si>
  <si>
    <t>Filtr HEPA</t>
  </si>
  <si>
    <t>Klimatyzacja</t>
  </si>
  <si>
    <t>Wentylacja mechaniczna</t>
  </si>
  <si>
    <t>Monitorowanie temperatury</t>
  </si>
  <si>
    <t>Wyposażenie</t>
  </si>
  <si>
    <t>Meble</t>
  </si>
  <si>
    <t>Internet</t>
  </si>
  <si>
    <t>Umywalka</t>
  </si>
  <si>
    <t>Zlewozmywak</t>
  </si>
  <si>
    <t>UWAGI</t>
  </si>
  <si>
    <t>Laboratorium</t>
  </si>
  <si>
    <t>TAK</t>
  </si>
  <si>
    <t>1x blat laboratoryjny</t>
  </si>
  <si>
    <t>- klasa czystości C</t>
  </si>
  <si>
    <t>- klasa czystości D</t>
  </si>
  <si>
    <t>Zakład Inżynierii Genetycznej</t>
  </si>
  <si>
    <t>Pracownia</t>
  </si>
  <si>
    <t>1x lodówka niskotemperaturowa do -80 st. C zabezpieczona w CO2,
zlewozmywak</t>
  </si>
  <si>
    <t>- w lodówce niskotemperaturowej krótkoterminowo przechowywany będzie wirus zawierający konstrukt niezbędny do przeprowadzenia modyfikacji genetycznej</t>
  </si>
  <si>
    <t>Pomieszczenie administracyjne</t>
  </si>
  <si>
    <t>Pomieszczenie magazynowe</t>
  </si>
  <si>
    <t>Inne pomieszczenia wymagane przez GMP</t>
  </si>
  <si>
    <t>ŁĄCZNIE:</t>
  </si>
  <si>
    <t>Np. Socjalne, toaleta, szatnia, prysznic</t>
  </si>
  <si>
    <t>2x stanowisko komputerowe,
2x drukarka do etykiet, zwykła drukarka</t>
  </si>
  <si>
    <t xml:space="preserve">2x fotel
2x biurko
zabudowa meblowa, dużo szaf do dokumentów
</t>
  </si>
  <si>
    <t xml:space="preserve">1x blat laboratoryjny,
zabudowa meblowa, </t>
  </si>
  <si>
    <t>Kriobiologia</t>
  </si>
  <si>
    <t xml:space="preserve"> Proszę rozważyć butlę zewnętrzną na ciekły azot z systemem rozprowadzania azotu</t>
  </si>
  <si>
    <r>
      <t xml:space="preserve">1x komora laminarna,
1x Prodigy,
1x inkubator do hodowli komórek,
1x waga laboratoryjna,
1x ręczny ekstraktor osocza,
1x zgrzewarka do jałowego łączenia drenów,
1x urządzenie do suchego rozmrażania komórek,
1x wirówka preparatywna, </t>
    </r>
    <r>
      <rPr>
        <sz val="11"/>
        <color theme="1"/>
        <rFont val="Calibri"/>
        <family val="2"/>
        <charset val="238"/>
        <scheme val="minor"/>
      </rPr>
      <t>2x zgrzewarka dielektryczna do drenów EVA</t>
    </r>
  </si>
  <si>
    <r>
      <t>1x blat laboratoryjny,</t>
    </r>
    <r>
      <rPr>
        <sz val="11"/>
        <color theme="1"/>
        <rFont val="Calibri"/>
        <family val="2"/>
        <charset val="238"/>
        <scheme val="minor"/>
      </rPr>
      <t xml:space="preserve"> krzesło</t>
    </r>
  </si>
  <si>
    <r>
      <t xml:space="preserve">- klasa czystości B,
- monitoring zabezpieczający pracę na Prodigy (powiadamiający w sytuacji alarmu),
- Prodigy zasilany w CO2 i sprężone powietrze,
- inkubator zasilony w CO2, </t>
    </r>
    <r>
      <rPr>
        <sz val="11"/>
        <color theme="1"/>
        <rFont val="Calibri"/>
        <family val="2"/>
        <charset val="238"/>
        <scheme val="minor"/>
      </rPr>
      <t>okno podawcze między pomieszczeniem B a Kriobiologią</t>
    </r>
  </si>
  <si>
    <r>
      <t>1x komora laminarna,
1x Prodigy,
1x inkubator do hodowli komórek,
1x waga laboratoryjna,
1x ręczny ekstraktor osocza,
1x zgrzewarka do jałowego łączenie drenów,
1x urządzenie do suchego rozmrażania komórek,
1x wirówka preparatywna,</t>
    </r>
    <r>
      <rPr>
        <sz val="11"/>
        <color theme="1"/>
        <rFont val="Calibri"/>
        <family val="2"/>
        <charset val="238"/>
        <scheme val="minor"/>
      </rPr>
      <t>2x zgrzewarka dielektryczna do drenów EVA</t>
    </r>
  </si>
  <si>
    <r>
      <t xml:space="preserve">- klasa czystości B,
- monitoring zabezpieczający pracę na Prodigy (powiadamiający w sytuacji alarmu),
- Prodigy zasilany w CO2 i sprężone powietrze,
- inkubator zasilony w CO2 </t>
    </r>
    <r>
      <rPr>
        <sz val="11"/>
        <color theme="1"/>
        <rFont val="Calibri"/>
        <family val="2"/>
        <charset val="238"/>
        <scheme val="minor"/>
      </rPr>
      <t>okno podawcze między pomieszczeniem B a Kriobiologią</t>
    </r>
  </si>
  <si>
    <r>
      <t xml:space="preserve">1x </t>
    </r>
    <r>
      <rPr>
        <sz val="11"/>
        <color theme="1"/>
        <rFont val="Calibri"/>
        <family val="2"/>
        <charset val="238"/>
        <scheme val="minor"/>
      </rPr>
      <t>lodówka na odczynniki</t>
    </r>
  </si>
  <si>
    <r>
      <t xml:space="preserve">1x blat laboratoryjny, </t>
    </r>
    <r>
      <rPr>
        <sz val="11"/>
        <color theme="1"/>
        <rFont val="Calibri"/>
        <family val="2"/>
        <charset val="238"/>
        <scheme val="minor"/>
      </rPr>
      <t>krzesło</t>
    </r>
  </si>
  <si>
    <r>
      <t>2x zbiornik kriogeniczny do przechowywania preparatów,</t>
    </r>
    <r>
      <rPr>
        <sz val="11"/>
        <color theme="1"/>
        <rFont val="Calibri"/>
        <family val="2"/>
        <charset val="238"/>
        <scheme val="minor"/>
      </rPr>
      <t>blat zmywalny, odporny na niskie temperatury, 1 x krzesło
3x butla zasilająca w ciekły azot zbiorniki i komorę do krioprezerwacji,
2x komora do krioprezerwacji produktu,
2x stanowisko komputerowe z podłączeniem do komory do krioprezerwacji,
1x lodówka niskotemperaturowa do -80 st. C zabezpieczona w CO2, lodówka do preparatów krwiopochodnych (zakres temperatury 2-8stC), zbiornik do transportowania preparatów w parach ciekłego azotu, pojemnik do transportowania krioprezerwowanych preparatów</t>
    </r>
  </si>
  <si>
    <r>
      <t xml:space="preserve">- monitoring temperatury we wszystkich  pomieszczeniach, w zbiornikach i w lodówkach jednostki oraz powiadamiający o alarmach,
- czujnik monitorujące zawartość O2 w pomieszczeniach, </t>
    </r>
    <r>
      <rPr>
        <sz val="11"/>
        <color theme="1"/>
        <rFont val="Calibri"/>
        <family val="2"/>
        <charset val="238"/>
        <scheme val="minor"/>
      </rPr>
      <t xml:space="preserve">podłoga odporna na działanie niskich temperatur </t>
    </r>
  </si>
  <si>
    <r>
      <t xml:space="preserve">1x lodówka </t>
    </r>
    <r>
      <rPr>
        <sz val="11"/>
        <color theme="1"/>
        <rFont val="Calibri"/>
        <family val="2"/>
        <charset val="238"/>
        <scheme val="minor"/>
      </rPr>
      <t>na odczynniki</t>
    </r>
  </si>
  <si>
    <t xml:space="preserve">Uwagi: Wszystkie pomieszczenia czyste wyposażyć w  system monitorowania parametrów środowiskowych (temperatura i wilgotności w pomieszczeniu, temperatura w lodówkach) z powiadamianiem o stanach alarmowych. W pomieszczeniach z lodówkami, butlami i zbiornikami zasilanymi  w ciekły azot, należy zainstalować system detekcji stężenia tlenu z powiadamianiem o stanach alarmowych. Wejście do pomieszczeń chronione kontrolą dostępu. Pomieszczenie Archiwum wyposażyć w kontrolę dostępu.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</si>
</sst>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charset val="238"/>
      <scheme val="minor"/>
    </font>
    <font>
      <b/>
      <sz val="11"/>
      <color theme="1"/>
      <name val="Calibri"/>
      <family val="2"/>
      <scheme val="minor"/>
    </font>
    <font>
      <u/>
      <sz val="11"/>
      <color theme="1"/>
      <name val="Calibri"/>
      <family val="2"/>
      <charset val="238"/>
      <scheme val="minor"/>
    </font>
    <font>
      <sz val="22"/>
      <color theme="1"/>
      <name val="Calibri"/>
      <family val="2"/>
      <charset val="238"/>
      <scheme val="minor"/>
    </font>
  </fonts>
  <fills count="4">
    <fill>
      <patternFill patternType="none"/>
    </fill>
    <fill>
      <patternFill patternType="gray125"/>
    </fill>
    <fill>
      <patternFill patternType="solid">
        <fgColor theme="2"/>
        <bgColor indexed="64"/>
      </patternFill>
    </fill>
    <fill>
      <patternFill patternType="solid">
        <fgColor rgb="FFFFFF00"/>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1">
    <xf numFmtId="0" fontId="0" fillId="0" borderId="0"/>
  </cellStyleXfs>
  <cellXfs count="20">
    <xf numFmtId="0" fontId="0" fillId="0" borderId="0" xfId="0"/>
    <xf numFmtId="0" fontId="1" fillId="2" borderId="0" xfId="0" applyFont="1" applyFill="1" applyAlignment="1">
      <alignment horizontal="center" vertical="center" wrapText="1"/>
    </xf>
    <xf numFmtId="0" fontId="1" fillId="3" borderId="0" xfId="0" applyFont="1" applyFill="1" applyAlignment="1">
      <alignment horizontal="center" vertical="center" wrapText="1"/>
    </xf>
    <xf numFmtId="0" fontId="0" fillId="0" borderId="0" xfId="0" applyAlignment="1">
      <alignment horizontal="center" vertical="center"/>
    </xf>
    <xf numFmtId="0" fontId="0" fillId="0" borderId="0" xfId="0" applyFont="1" applyAlignment="1">
      <alignment wrapText="1"/>
    </xf>
    <xf numFmtId="0" fontId="0" fillId="0" borderId="0" xfId="0" applyFont="1" applyAlignment="1">
      <alignment horizontal="center" vertical="center" wrapText="1"/>
    </xf>
    <xf numFmtId="49" fontId="0" fillId="0" borderId="0" xfId="0" applyNumberFormat="1" applyFont="1" applyAlignment="1">
      <alignment vertical="top" wrapText="1"/>
    </xf>
    <xf numFmtId="49" fontId="0" fillId="0" borderId="0" xfId="0" applyNumberFormat="1" applyFont="1" applyAlignment="1">
      <alignment vertical="top"/>
    </xf>
    <xf numFmtId="0" fontId="0" fillId="0" borderId="0" xfId="0" applyFont="1"/>
    <xf numFmtId="0" fontId="0" fillId="0" borderId="0" xfId="0" quotePrefix="1" applyFont="1" applyAlignment="1">
      <alignment wrapText="1"/>
    </xf>
    <xf numFmtId="0" fontId="2" fillId="0" borderId="0" xfId="0" applyFont="1" applyAlignment="1">
      <alignment wrapText="1"/>
    </xf>
    <xf numFmtId="49" fontId="0" fillId="0" borderId="1" xfId="0" applyNumberFormat="1" applyFont="1" applyBorder="1" applyAlignment="1">
      <alignment vertical="top" wrapText="1"/>
    </xf>
    <xf numFmtId="0" fontId="0" fillId="0" borderId="1" xfId="0" applyFont="1" applyBorder="1" applyAlignment="1">
      <alignment horizontal="center" vertical="center" wrapText="1"/>
    </xf>
    <xf numFmtId="0" fontId="0" fillId="0" borderId="1" xfId="0" applyFont="1" applyBorder="1"/>
    <xf numFmtId="0" fontId="0" fillId="0" borderId="2" xfId="0" applyFont="1" applyBorder="1" applyAlignment="1">
      <alignment wrapText="1"/>
    </xf>
    <xf numFmtId="0" fontId="0" fillId="0" borderId="2" xfId="0" applyFont="1" applyBorder="1" applyAlignment="1">
      <alignment horizontal="center" vertical="center" wrapText="1"/>
    </xf>
    <xf numFmtId="49" fontId="0" fillId="0" borderId="2" xfId="0" applyNumberFormat="1" applyFont="1" applyBorder="1" applyAlignment="1">
      <alignment wrapText="1"/>
    </xf>
    <xf numFmtId="49" fontId="0" fillId="0" borderId="0" xfId="0" applyNumberFormat="1" applyFont="1"/>
    <xf numFmtId="0" fontId="0" fillId="0" borderId="0" xfId="0" applyFont="1" applyAlignment="1">
      <alignment horizontal="center" vertical="center"/>
    </xf>
    <xf numFmtId="0" fontId="3" fillId="0" borderId="0" xfId="0" applyFont="1" applyAlignment="1">
      <alignment horizont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0"/>
  <sheetViews>
    <sheetView tabSelected="1" zoomScale="110" zoomScaleNormal="110" workbookViewId="0">
      <selection activeCell="H15" sqref="H15"/>
    </sheetView>
  </sheetViews>
  <sheetFormatPr defaultColWidth="8.85546875" defaultRowHeight="15" x14ac:dyDescent="0.25"/>
  <cols>
    <col min="1" max="1" width="4.42578125" customWidth="1"/>
    <col min="2" max="2" width="13.7109375" customWidth="1"/>
    <col min="3" max="3" width="15.7109375" customWidth="1"/>
    <col min="4" max="4" width="16.28515625" customWidth="1"/>
    <col min="5" max="7" width="14.42578125" customWidth="1"/>
    <col min="8" max="8" width="10.7109375" bestFit="1" customWidth="1"/>
    <col min="9" max="10" width="12.28515625" customWidth="1"/>
    <col min="12" max="12" width="13.140625" customWidth="1"/>
    <col min="13" max="13" width="13.28515625" customWidth="1"/>
    <col min="14" max="14" width="17.28515625" customWidth="1"/>
    <col min="15" max="15" width="32.85546875" customWidth="1"/>
    <col min="16" max="16" width="29.140625" customWidth="1"/>
    <col min="18" max="18" width="10.28515625" bestFit="1" customWidth="1"/>
    <col min="19" max="19" width="13.7109375" bestFit="1" customWidth="1"/>
    <col min="20" max="20" width="26.42578125" customWidth="1"/>
  </cols>
  <sheetData>
    <row r="1" spans="1:20" ht="60" x14ac:dyDescent="0.25">
      <c r="A1" s="1" t="s">
        <v>0</v>
      </c>
      <c r="B1" s="1" t="s">
        <v>1</v>
      </c>
      <c r="C1" s="1" t="s">
        <v>2</v>
      </c>
      <c r="D1" s="2" t="s">
        <v>3</v>
      </c>
      <c r="E1" s="2" t="s">
        <v>4</v>
      </c>
      <c r="F1" s="1" t="s">
        <v>5</v>
      </c>
      <c r="G1" s="1" t="s">
        <v>6</v>
      </c>
      <c r="H1" s="2" t="s">
        <v>7</v>
      </c>
      <c r="I1" s="2" t="s">
        <v>8</v>
      </c>
      <c r="J1" s="1" t="s">
        <v>9</v>
      </c>
      <c r="K1" s="2" t="s">
        <v>10</v>
      </c>
      <c r="L1" s="2" t="s">
        <v>11</v>
      </c>
      <c r="M1" s="2" t="s">
        <v>12</v>
      </c>
      <c r="N1" s="2" t="s">
        <v>13</v>
      </c>
      <c r="O1" s="2" t="s">
        <v>14</v>
      </c>
      <c r="P1" s="1" t="s">
        <v>15</v>
      </c>
      <c r="Q1" s="2" t="s">
        <v>16</v>
      </c>
      <c r="R1" s="2" t="s">
        <v>17</v>
      </c>
      <c r="S1" s="2" t="s">
        <v>18</v>
      </c>
      <c r="T1" s="2" t="s">
        <v>19</v>
      </c>
    </row>
    <row r="2" spans="1:20" ht="180" x14ac:dyDescent="0.25">
      <c r="A2" s="4">
        <v>1</v>
      </c>
      <c r="B2" s="4"/>
      <c r="C2" s="4" t="s">
        <v>20</v>
      </c>
      <c r="D2" s="4" t="s">
        <v>20</v>
      </c>
      <c r="E2" s="4"/>
      <c r="F2" s="4">
        <v>3.3</v>
      </c>
      <c r="G2" s="4">
        <f>E2*F2</f>
        <v>0</v>
      </c>
      <c r="H2" s="4"/>
      <c r="I2" s="4"/>
      <c r="J2" s="4"/>
      <c r="K2" s="5"/>
      <c r="L2" s="5" t="s">
        <v>21</v>
      </c>
      <c r="M2" s="5" t="s">
        <v>21</v>
      </c>
      <c r="N2" s="5"/>
      <c r="O2" s="6" t="s">
        <v>39</v>
      </c>
      <c r="P2" s="7" t="s">
        <v>40</v>
      </c>
      <c r="Q2" s="5"/>
      <c r="R2" s="8"/>
      <c r="S2" s="8"/>
      <c r="T2" s="9" t="s">
        <v>41</v>
      </c>
    </row>
    <row r="3" spans="1:20" ht="180" x14ac:dyDescent="0.25">
      <c r="A3" s="4">
        <v>2</v>
      </c>
      <c r="B3" s="4"/>
      <c r="C3" s="4" t="s">
        <v>20</v>
      </c>
      <c r="D3" s="4" t="s">
        <v>20</v>
      </c>
      <c r="E3" s="4"/>
      <c r="F3" s="4">
        <v>3.3</v>
      </c>
      <c r="G3" s="4">
        <f>E3*F3</f>
        <v>0</v>
      </c>
      <c r="H3" s="4"/>
      <c r="I3" s="4"/>
      <c r="J3" s="4"/>
      <c r="K3" s="5"/>
      <c r="L3" s="5" t="s">
        <v>21</v>
      </c>
      <c r="M3" s="5" t="s">
        <v>21</v>
      </c>
      <c r="N3" s="5"/>
      <c r="O3" s="6" t="s">
        <v>42</v>
      </c>
      <c r="P3" s="7" t="s">
        <v>40</v>
      </c>
      <c r="Q3" s="5"/>
      <c r="R3" s="8"/>
      <c r="S3" s="8"/>
      <c r="T3" s="9" t="s">
        <v>43</v>
      </c>
    </row>
    <row r="4" spans="1:20" x14ac:dyDescent="0.25">
      <c r="A4" s="4">
        <v>3</v>
      </c>
      <c r="B4" s="4"/>
      <c r="C4" s="4" t="s">
        <v>20</v>
      </c>
      <c r="D4" s="4" t="s">
        <v>20</v>
      </c>
      <c r="E4" s="4"/>
      <c r="F4" s="4">
        <v>3.3</v>
      </c>
      <c r="G4" s="4">
        <f t="shared" ref="G4:G9" si="0">E4*F4</f>
        <v>0</v>
      </c>
      <c r="H4" s="4"/>
      <c r="I4" s="4"/>
      <c r="J4" s="4"/>
      <c r="K4" s="5"/>
      <c r="L4" s="5" t="s">
        <v>21</v>
      </c>
      <c r="M4" s="5" t="s">
        <v>21</v>
      </c>
      <c r="N4" s="5"/>
      <c r="O4" s="6" t="s">
        <v>44</v>
      </c>
      <c r="P4" s="7" t="s">
        <v>45</v>
      </c>
      <c r="Q4" s="5"/>
      <c r="R4" s="8"/>
      <c r="S4" s="8"/>
      <c r="T4" s="9" t="s">
        <v>23</v>
      </c>
    </row>
    <row r="5" spans="1:20" x14ac:dyDescent="0.25">
      <c r="A5" s="4">
        <v>4</v>
      </c>
      <c r="B5" s="4"/>
      <c r="C5" s="4" t="s">
        <v>20</v>
      </c>
      <c r="D5" s="4" t="s">
        <v>20</v>
      </c>
      <c r="E5" s="4"/>
      <c r="F5" s="4">
        <v>3.3</v>
      </c>
      <c r="G5" s="4">
        <f t="shared" si="0"/>
        <v>0</v>
      </c>
      <c r="H5" s="4"/>
      <c r="I5" s="4"/>
      <c r="J5" s="4"/>
      <c r="K5" s="5"/>
      <c r="L5" s="5" t="s">
        <v>21</v>
      </c>
      <c r="M5" s="5" t="s">
        <v>21</v>
      </c>
      <c r="N5" s="5"/>
      <c r="O5" s="6"/>
      <c r="P5" s="7" t="s">
        <v>45</v>
      </c>
      <c r="Q5" s="5"/>
      <c r="R5" s="8"/>
      <c r="S5" s="8"/>
      <c r="T5" s="9" t="s">
        <v>24</v>
      </c>
    </row>
    <row r="6" spans="1:20" ht="120" x14ac:dyDescent="0.25">
      <c r="A6" s="4">
        <v>5</v>
      </c>
      <c r="B6" s="4"/>
      <c r="C6" s="4" t="s">
        <v>25</v>
      </c>
      <c r="D6" s="4" t="s">
        <v>26</v>
      </c>
      <c r="E6" s="4"/>
      <c r="F6" s="4">
        <v>3.3</v>
      </c>
      <c r="G6" s="4">
        <f t="shared" si="0"/>
        <v>0</v>
      </c>
      <c r="H6" s="4"/>
      <c r="I6" s="4"/>
      <c r="J6" s="4"/>
      <c r="K6" s="4"/>
      <c r="L6" s="5" t="s">
        <v>21</v>
      </c>
      <c r="M6" s="5" t="s">
        <v>21</v>
      </c>
      <c r="N6" s="5"/>
      <c r="O6" s="4" t="s">
        <v>27</v>
      </c>
      <c r="P6" s="7" t="s">
        <v>22</v>
      </c>
      <c r="Q6" s="5"/>
      <c r="R6" s="8"/>
      <c r="S6" s="8"/>
      <c r="T6" s="9" t="s">
        <v>28</v>
      </c>
    </row>
    <row r="7" spans="1:20" ht="347.25" customHeight="1" x14ac:dyDescent="0.25">
      <c r="A7" s="4">
        <v>6</v>
      </c>
      <c r="B7" s="4"/>
      <c r="C7" s="4" t="s">
        <v>37</v>
      </c>
      <c r="D7" s="4" t="s">
        <v>26</v>
      </c>
      <c r="E7" s="4"/>
      <c r="F7" s="4">
        <v>3.3</v>
      </c>
      <c r="G7" s="4">
        <f t="shared" si="0"/>
        <v>0</v>
      </c>
      <c r="H7" s="4"/>
      <c r="I7" s="4"/>
      <c r="J7" s="4"/>
      <c r="K7" s="4"/>
      <c r="L7" s="5" t="s">
        <v>21</v>
      </c>
      <c r="M7" s="5" t="s">
        <v>21</v>
      </c>
      <c r="N7" s="5"/>
      <c r="O7" s="4" t="s">
        <v>46</v>
      </c>
      <c r="P7" s="10" t="s">
        <v>38</v>
      </c>
      <c r="Q7" s="5"/>
      <c r="R7" s="8"/>
      <c r="S7" s="8"/>
      <c r="T7" s="9" t="s">
        <v>47</v>
      </c>
    </row>
    <row r="8" spans="1:20" ht="75" x14ac:dyDescent="0.25">
      <c r="A8" s="4">
        <v>7</v>
      </c>
      <c r="B8" s="4"/>
      <c r="C8" s="4" t="s">
        <v>29</v>
      </c>
      <c r="D8" s="4" t="s">
        <v>29</v>
      </c>
      <c r="E8" s="4"/>
      <c r="F8" s="4">
        <v>3.3</v>
      </c>
      <c r="G8" s="4">
        <f t="shared" si="0"/>
        <v>0</v>
      </c>
      <c r="H8" s="4"/>
      <c r="I8" s="4"/>
      <c r="J8" s="4"/>
      <c r="K8" s="4"/>
      <c r="L8" s="5" t="s">
        <v>21</v>
      </c>
      <c r="M8" s="5" t="s">
        <v>21</v>
      </c>
      <c r="N8" s="5"/>
      <c r="O8" s="4" t="s">
        <v>34</v>
      </c>
      <c r="P8" s="4" t="s">
        <v>35</v>
      </c>
      <c r="Q8" s="5"/>
      <c r="R8" s="8"/>
      <c r="S8" s="8"/>
      <c r="T8" s="8"/>
    </row>
    <row r="9" spans="1:20" ht="30" x14ac:dyDescent="0.25">
      <c r="A9" s="4">
        <v>8</v>
      </c>
      <c r="B9" s="4"/>
      <c r="C9" s="4" t="s">
        <v>30</v>
      </c>
      <c r="D9" s="4" t="s">
        <v>30</v>
      </c>
      <c r="E9" s="4"/>
      <c r="F9" s="4">
        <v>3.3</v>
      </c>
      <c r="G9" s="4">
        <f t="shared" si="0"/>
        <v>0</v>
      </c>
      <c r="H9" s="4"/>
      <c r="I9" s="4"/>
      <c r="J9" s="4"/>
      <c r="K9" s="4"/>
      <c r="L9" s="5" t="s">
        <v>21</v>
      </c>
      <c r="M9" s="5" t="s">
        <v>21</v>
      </c>
      <c r="N9" s="5"/>
      <c r="O9" s="4" t="s">
        <v>48</v>
      </c>
      <c r="P9" s="6" t="s">
        <v>36</v>
      </c>
      <c r="Q9" s="5"/>
      <c r="R9" s="8"/>
      <c r="S9" s="8"/>
      <c r="T9" s="8"/>
    </row>
    <row r="10" spans="1:20" ht="60" x14ac:dyDescent="0.25">
      <c r="A10" s="4">
        <v>9</v>
      </c>
      <c r="B10" s="4"/>
      <c r="C10" s="4" t="s">
        <v>31</v>
      </c>
      <c r="D10" s="4" t="s">
        <v>31</v>
      </c>
      <c r="E10" s="4"/>
      <c r="F10" s="4"/>
      <c r="G10" s="4"/>
      <c r="H10" s="4"/>
      <c r="I10" s="4"/>
      <c r="J10" s="4"/>
      <c r="K10" s="4"/>
      <c r="L10" s="5"/>
      <c r="M10" s="5"/>
      <c r="N10" s="5"/>
      <c r="O10" s="6" t="s">
        <v>33</v>
      </c>
      <c r="P10" s="11"/>
      <c r="Q10" s="12"/>
      <c r="R10" s="13"/>
      <c r="S10" s="13"/>
      <c r="T10" s="13"/>
    </row>
    <row r="11" spans="1:20" x14ac:dyDescent="0.25">
      <c r="A11" s="14"/>
      <c r="B11" s="14"/>
      <c r="C11" s="14"/>
      <c r="D11" s="14"/>
      <c r="E11" s="14"/>
      <c r="F11" s="14"/>
      <c r="G11" s="14"/>
      <c r="H11" s="14"/>
      <c r="I11" s="14"/>
      <c r="J11" s="14"/>
      <c r="K11" s="14"/>
      <c r="L11" s="14"/>
      <c r="M11" s="14"/>
      <c r="N11" s="15"/>
      <c r="O11" s="16"/>
      <c r="P11" s="17"/>
      <c r="Q11" s="8"/>
      <c r="R11" s="4"/>
      <c r="S11" s="4"/>
      <c r="T11" s="8"/>
    </row>
    <row r="12" spans="1:20" x14ac:dyDescent="0.25">
      <c r="A12" s="4"/>
      <c r="B12" s="4"/>
      <c r="C12" s="4"/>
      <c r="D12" s="4" t="s">
        <v>32</v>
      </c>
      <c r="E12" s="4">
        <f>SUM(E2:E10)</f>
        <v>0</v>
      </c>
      <c r="F12" s="4"/>
      <c r="G12" s="4">
        <f>SUM(G2:G11)</f>
        <v>0</v>
      </c>
      <c r="H12" s="4">
        <f>SUM(H2:H10)</f>
        <v>0</v>
      </c>
      <c r="I12" s="4">
        <f>SUM(I2:I10)</f>
        <v>0</v>
      </c>
      <c r="J12" s="4"/>
      <c r="K12" s="4"/>
      <c r="L12" s="4"/>
      <c r="M12" s="4"/>
      <c r="N12" s="5"/>
      <c r="O12" s="4"/>
      <c r="P12" s="8"/>
      <c r="Q12" s="8"/>
      <c r="R12" s="4">
        <f>SUM(R2:R10)</f>
        <v>0</v>
      </c>
      <c r="S12" s="4">
        <f>SUM(S2:S10)</f>
        <v>0</v>
      </c>
      <c r="T12" s="8"/>
    </row>
    <row r="13" spans="1:20" ht="156.75" customHeight="1" x14ac:dyDescent="0.45">
      <c r="A13" s="19" t="s">
        <v>49</v>
      </c>
      <c r="B13" s="19"/>
      <c r="C13" s="19"/>
      <c r="D13" s="19"/>
      <c r="E13" s="19"/>
      <c r="F13" s="19"/>
      <c r="G13" s="19"/>
      <c r="H13" s="19"/>
      <c r="I13" s="19"/>
      <c r="J13" s="19"/>
      <c r="K13" s="19"/>
      <c r="L13" s="19"/>
      <c r="M13" s="19"/>
      <c r="N13" s="19"/>
      <c r="O13" s="19"/>
      <c r="P13" s="8"/>
      <c r="Q13" s="8"/>
      <c r="R13" s="8"/>
      <c r="S13" s="8"/>
      <c r="T13" s="8"/>
    </row>
    <row r="14" spans="1:20" x14ac:dyDescent="0.25">
      <c r="A14" s="4"/>
      <c r="B14" s="4"/>
      <c r="C14" s="4"/>
      <c r="D14" s="4"/>
      <c r="E14" s="4"/>
      <c r="F14" s="4"/>
      <c r="G14" s="4"/>
      <c r="H14" s="4"/>
      <c r="I14" s="4"/>
      <c r="J14" s="4"/>
      <c r="K14" s="4"/>
      <c r="L14" s="4"/>
      <c r="M14" s="4"/>
      <c r="N14" s="5"/>
      <c r="O14" s="4"/>
      <c r="P14" s="8"/>
      <c r="Q14" s="8"/>
      <c r="R14" s="8"/>
      <c r="S14" s="8"/>
      <c r="T14" s="8"/>
    </row>
    <row r="15" spans="1:20" x14ac:dyDescent="0.25">
      <c r="A15" s="4"/>
      <c r="B15" s="4"/>
      <c r="C15" s="4"/>
      <c r="D15" s="4"/>
      <c r="E15" s="4"/>
      <c r="F15" s="4"/>
      <c r="G15" s="4"/>
      <c r="H15" s="4"/>
      <c r="I15" s="4"/>
      <c r="J15" s="4"/>
      <c r="K15" s="4"/>
      <c r="L15" s="4"/>
      <c r="M15" s="4"/>
      <c r="N15" s="5"/>
      <c r="O15" s="4"/>
      <c r="P15" s="8"/>
      <c r="Q15" s="8"/>
      <c r="R15" s="8"/>
      <c r="S15" s="8"/>
      <c r="T15" s="8"/>
    </row>
    <row r="16" spans="1:20" x14ac:dyDescent="0.25">
      <c r="A16" s="4"/>
      <c r="B16" s="4"/>
      <c r="C16" s="4"/>
      <c r="D16" s="4"/>
      <c r="E16" s="4"/>
      <c r="F16" s="4"/>
      <c r="G16" s="4"/>
      <c r="H16" s="4"/>
      <c r="I16" s="4"/>
      <c r="J16" s="4"/>
      <c r="K16" s="4"/>
      <c r="L16" s="4"/>
      <c r="M16" s="4"/>
      <c r="N16" s="5"/>
      <c r="O16" s="4"/>
      <c r="P16" s="8"/>
      <c r="Q16" s="8"/>
      <c r="R16" s="8"/>
      <c r="S16" s="8"/>
      <c r="T16" s="8"/>
    </row>
    <row r="17" spans="1:20" x14ac:dyDescent="0.25">
      <c r="A17" s="8"/>
      <c r="B17" s="8"/>
      <c r="C17" s="8"/>
      <c r="D17" s="8"/>
      <c r="E17" s="8"/>
      <c r="F17" s="8"/>
      <c r="G17" s="8"/>
      <c r="H17" s="8"/>
      <c r="I17" s="8"/>
      <c r="J17" s="8"/>
      <c r="K17" s="8"/>
      <c r="L17" s="8"/>
      <c r="M17" s="8"/>
      <c r="N17" s="18"/>
      <c r="O17" s="8"/>
      <c r="P17" s="8"/>
      <c r="Q17" s="8"/>
      <c r="R17" s="8"/>
      <c r="S17" s="8"/>
      <c r="T17" s="8"/>
    </row>
    <row r="18" spans="1:20" x14ac:dyDescent="0.25">
      <c r="A18" s="8"/>
      <c r="B18" s="8"/>
      <c r="C18" s="8"/>
      <c r="D18" s="8"/>
      <c r="E18" s="8"/>
      <c r="F18" s="8"/>
      <c r="G18" s="8"/>
      <c r="H18" s="8"/>
      <c r="I18" s="8"/>
      <c r="J18" s="8"/>
      <c r="K18" s="8"/>
      <c r="L18" s="8"/>
      <c r="M18" s="8"/>
      <c r="N18" s="18"/>
      <c r="O18" s="8"/>
      <c r="P18" s="8"/>
      <c r="Q18" s="8"/>
      <c r="R18" s="8"/>
      <c r="S18" s="8"/>
      <c r="T18" s="8"/>
    </row>
    <row r="19" spans="1:20" x14ac:dyDescent="0.25">
      <c r="N19" s="3"/>
    </row>
    <row r="20" spans="1:20" x14ac:dyDescent="0.25">
      <c r="N20" s="3"/>
    </row>
  </sheetData>
  <mergeCells count="1">
    <mergeCell ref="A13:O1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LABOLATORIUM CAR-T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Bogusław Bednarek (p010409)</dc:creator>
  <cp:lastModifiedBy>Kamila Majchrzak-Papke</cp:lastModifiedBy>
  <cp:lastPrinted>2023-11-07T08:38:09Z</cp:lastPrinted>
  <dcterms:created xsi:type="dcterms:W3CDTF">2023-10-31T13:09:48Z</dcterms:created>
  <dcterms:modified xsi:type="dcterms:W3CDTF">2024-03-01T10:09:45Z</dcterms:modified>
</cp:coreProperties>
</file>