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tabRatio="500" activeTab="0"/>
  </bookViews>
  <sheets>
    <sheet name="Wydz. Łączności i Informatyki" sheetId="1" r:id="rId1"/>
  </sheets>
  <definedNames>
    <definedName name="Excel_BuiltIn__FilterDatabase" localSheetId="0">'Wydz. Łączności i Informatyki'!#REF!</definedName>
  </definedNames>
  <calcPr fullCalcOnLoad="1"/>
</workbook>
</file>

<file path=xl/sharedStrings.xml><?xml version="1.0" encoding="utf-8"?>
<sst xmlns="http://schemas.openxmlformats.org/spreadsheetml/2006/main" count="97" uniqueCount="66">
  <si>
    <t>L.p.</t>
  </si>
  <si>
    <t>Asortyment</t>
  </si>
  <si>
    <t>Szacunkowa ilość na okres trwania umowy</t>
  </si>
  <si>
    <t>Cena jednostkowa netto w PLN za jednostkę produktu oryginalnego</t>
  </si>
  <si>
    <t>Cena jednostkowa netto w PLN za jednostkę produktu równoważnego</t>
  </si>
  <si>
    <t>MAKSYMALNA WARTOŚĆ OFERTY BRUTTO DLA PRODUKTÓW ORYGINALNYCH</t>
  </si>
  <si>
    <t>MAKSYMALNA WARTOŚĆ OFERTY BRUTTO DLA PRODUKTÓW RÓWNOWAŻNYCH</t>
  </si>
  <si>
    <t>3.</t>
  </si>
  <si>
    <t>11 = (8x10)+VAT</t>
  </si>
  <si>
    <t>BĘBEN</t>
  </si>
  <si>
    <t>TONER</t>
  </si>
  <si>
    <t>niebieski</t>
  </si>
  <si>
    <t>czerwony</t>
  </si>
  <si>
    <t>czarny</t>
  </si>
  <si>
    <t>żółty</t>
  </si>
  <si>
    <t>TUSZ</t>
  </si>
  <si>
    <t>SUMA ZA ZADANIE</t>
  </si>
  <si>
    <t>10 = (8x9)+VAT</t>
  </si>
  <si>
    <t xml:space="preserve">ZADANIE </t>
  </si>
  <si>
    <t>1.</t>
  </si>
  <si>
    <t>2.</t>
  </si>
  <si>
    <t>black</t>
  </si>
  <si>
    <t>TK-3160</t>
  </si>
  <si>
    <t>4.</t>
  </si>
  <si>
    <t>5.</t>
  </si>
  <si>
    <t>6.</t>
  </si>
  <si>
    <t>7.</t>
  </si>
  <si>
    <t>8.</t>
  </si>
  <si>
    <t>9.</t>
  </si>
  <si>
    <t>10.</t>
  </si>
  <si>
    <t>Kyocera M3040 DN</t>
  </si>
  <si>
    <t>TK-3100</t>
  </si>
  <si>
    <t>W9050MC</t>
  </si>
  <si>
    <t>Q2612A</t>
  </si>
  <si>
    <t>CE285A</t>
  </si>
  <si>
    <t>W9014MC/W9037MC</t>
  </si>
  <si>
    <t>DK-3170</t>
  </si>
  <si>
    <t>HP P1102/LJ MFP M1217NFW</t>
  </si>
  <si>
    <t>Kod produktu zalecany przez producenta</t>
  </si>
  <si>
    <t>Minimalna wydajność
str przy 5% pokryciu</t>
  </si>
  <si>
    <t>Kolor</t>
  </si>
  <si>
    <t>TK-6325 (1T02NK0NL0)</t>
  </si>
  <si>
    <t>Kyocera Ecosys P3045DN/P3145DN</t>
  </si>
  <si>
    <t>Kyocera TaskAlfa  4002i</t>
  </si>
  <si>
    <t>Epson Workforce PRO WF-R8590D3TWFC</t>
  </si>
  <si>
    <t>Epson Workforce  PRO WF-M5299DW/WF-M5799 DWF</t>
  </si>
  <si>
    <t xml:space="preserve"> T9651 (C13T965140 )</t>
  </si>
  <si>
    <t>T7542  (C13T754240)</t>
  </si>
  <si>
    <t>T7542   (C13T75434)</t>
  </si>
  <si>
    <t>T7542   (C13T754440)</t>
  </si>
  <si>
    <t>T7542  (C13T754140)</t>
  </si>
  <si>
    <t>HP LJ 1010/1020/1022</t>
  </si>
  <si>
    <t>HP COLOR LASERJET MANAGED MFP E87640DN</t>
  </si>
  <si>
    <t>HP LaserJet Menaged E82560DN/E82560DU</t>
  </si>
  <si>
    <t xml:space="preserve">TONER / TUSZ/ BĘBEN </t>
  </si>
  <si>
    <t>HP LJ P1606</t>
  </si>
  <si>
    <t>CE278A</t>
  </si>
  <si>
    <t>HP LJ 1000</t>
  </si>
  <si>
    <t>C 7115A</t>
  </si>
  <si>
    <t>*Ceny jednostkowe netto proszę wpisywać tylko w puste komórki ( komórki z wartością 0,00 nie podlegają edycji)</t>
  </si>
  <si>
    <t>11.</t>
  </si>
  <si>
    <t>12.</t>
  </si>
  <si>
    <t>13.</t>
  </si>
  <si>
    <t>14.</t>
  </si>
  <si>
    <t>15.</t>
  </si>
  <si>
    <t xml:space="preserve">                                                         KYOCERA,HP, EPSON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</si>
</sst>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color indexed="8"/>
      <name val="Calibri Light"/>
      <family val="2"/>
    </font>
    <font>
      <sz val="10.5"/>
      <color indexed="8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0" borderId="0" xfId="52" applyNumberFormat="1" applyFont="1" applyFill="1" applyBorder="1" applyAlignment="1">
      <alignment horizontal="center" vertical="center" wrapText="1"/>
      <protection/>
    </xf>
    <xf numFmtId="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4" fontId="8" fillId="0" borderId="11" xfId="53" applyNumberFormat="1" applyFont="1" applyFill="1" applyBorder="1" applyAlignment="1">
      <alignment horizontal="center" vertical="center" wrapText="1"/>
      <protection/>
    </xf>
    <xf numFmtId="0" fontId="8" fillId="0" borderId="11" xfId="53" applyNumberFormat="1" applyFont="1" applyFill="1" applyBorder="1" applyAlignment="1">
      <alignment horizontal="center" vertical="center" wrapText="1"/>
      <protection/>
    </xf>
    <xf numFmtId="3" fontId="8" fillId="0" borderId="11" xfId="53" applyNumberFormat="1" applyFont="1" applyFill="1" applyBorder="1" applyAlignment="1">
      <alignment horizontal="center" vertical="center" wrapText="1"/>
      <protection/>
    </xf>
    <xf numFmtId="4" fontId="7" fillId="0" borderId="12" xfId="52" applyNumberFormat="1" applyFont="1" applyFill="1" applyBorder="1" applyAlignment="1">
      <alignment horizontal="center" vertical="center" wrapText="1"/>
      <protection/>
    </xf>
    <xf numFmtId="1" fontId="7" fillId="0" borderId="12" xfId="52" applyNumberFormat="1" applyFont="1" applyFill="1" applyBorder="1" applyAlignment="1">
      <alignment horizontal="center" vertical="center" wrapText="1"/>
      <protection/>
    </xf>
    <xf numFmtId="4" fontId="7" fillId="0" borderId="12" xfId="53" applyNumberFormat="1" applyFont="1" applyFill="1" applyBorder="1" applyAlignment="1">
      <alignment horizontal="center" vertical="center" wrapText="1"/>
      <protection/>
    </xf>
    <xf numFmtId="3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12" xfId="52" applyNumberFormat="1" applyFont="1" applyFill="1" applyBorder="1" applyAlignment="1">
      <alignment horizontal="center" vertical="center" wrapText="1"/>
      <protection/>
    </xf>
    <xf numFmtId="4" fontId="8" fillId="0" borderId="13" xfId="53" applyNumberFormat="1" applyFont="1" applyFill="1" applyBorder="1" applyAlignment="1">
      <alignment horizontal="center" vertical="center" wrapText="1"/>
      <protection/>
    </xf>
    <xf numFmtId="164" fontId="8" fillId="0" borderId="14" xfId="52" applyNumberFormat="1" applyFont="1" applyFill="1" applyBorder="1" applyAlignment="1">
      <alignment horizontal="center" vertical="center" wrapText="1"/>
      <protection/>
    </xf>
    <xf numFmtId="4" fontId="8" fillId="0" borderId="15" xfId="0" applyNumberFormat="1" applyFont="1" applyBorder="1" applyAlignment="1">
      <alignment horizontal="center" vertical="center"/>
    </xf>
    <xf numFmtId="4" fontId="8" fillId="0" borderId="16" xfId="52" applyNumberFormat="1" applyFont="1" applyFill="1" applyBorder="1" applyAlignment="1">
      <alignment horizontal="center" vertical="center" wrapText="1"/>
      <protection/>
    </xf>
    <xf numFmtId="4" fontId="8" fillId="0" borderId="17" xfId="52" applyNumberFormat="1" applyFont="1" applyFill="1" applyBorder="1" applyAlignment="1">
      <alignment horizontal="center" vertical="center" wrapText="1"/>
      <protection/>
    </xf>
    <xf numFmtId="4" fontId="8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" fontId="9" fillId="0" borderId="2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25" xfId="53" applyNumberFormat="1" applyFont="1" applyFill="1" applyBorder="1" applyAlignment="1">
      <alignment horizontal="center" vertical="center" wrapText="1"/>
      <protection/>
    </xf>
    <xf numFmtId="4" fontId="8" fillId="0" borderId="26" xfId="53" applyNumberFormat="1" applyFont="1" applyFill="1" applyBorder="1" applyAlignment="1">
      <alignment horizontal="center" vertical="center" wrapText="1"/>
      <protection/>
    </xf>
    <xf numFmtId="4" fontId="8" fillId="0" borderId="15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4" fontId="47" fillId="0" borderId="10" xfId="0" applyNumberFormat="1" applyFont="1" applyBorder="1" applyAlignment="1">
      <alignment horizontal="center" vertical="center"/>
    </xf>
    <xf numFmtId="4" fontId="47" fillId="0" borderId="24" xfId="0" applyNumberFormat="1" applyFont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4" fontId="5" fillId="0" borderId="20" xfId="52" applyNumberFormat="1" applyFont="1" applyFill="1" applyBorder="1" applyAlignment="1">
      <alignment horizontal="center" vertical="center" wrapText="1"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tabSelected="1" zoomScale="98" zoomScaleNormal="98" zoomScalePageLayoutView="0" workbookViewId="0" topLeftCell="A1">
      <selection activeCell="C5" sqref="C5"/>
    </sheetView>
  </sheetViews>
  <sheetFormatPr defaultColWidth="11.00390625" defaultRowHeight="24.75" customHeight="1"/>
  <cols>
    <col min="1" max="1" width="5.28125" style="1" customWidth="1"/>
    <col min="2" max="2" width="43.421875" style="1" customWidth="1"/>
    <col min="3" max="3" width="45.57421875" style="1" customWidth="1"/>
    <col min="4" max="4" width="21.140625" style="1" customWidth="1"/>
    <col min="5" max="5" width="31.421875" style="1" customWidth="1"/>
    <col min="6" max="6" width="21.140625" style="1" customWidth="1"/>
    <col min="7" max="7" width="9.7109375" style="1" customWidth="1"/>
    <col min="8" max="9" width="12.140625" style="1" customWidth="1"/>
    <col min="10" max="10" width="14.7109375" style="1" customWidth="1"/>
    <col min="11" max="11" width="16.8515625" style="1" customWidth="1"/>
    <col min="12" max="12" width="15.8515625" style="1" customWidth="1"/>
    <col min="13" max="16" width="11.57421875" style="1" customWidth="1"/>
    <col min="17" max="17" width="13.8515625" style="1" customWidth="1"/>
    <col min="18" max="251" width="11.57421875" style="1" customWidth="1"/>
  </cols>
  <sheetData>
    <row r="1" spans="1:4" ht="12.75" customHeight="1">
      <c r="A1" s="16"/>
      <c r="B1" s="2"/>
      <c r="C1" s="2"/>
      <c r="D1" s="3"/>
    </row>
    <row r="2" spans="1:4" ht="12.75" customHeight="1">
      <c r="A2" s="16"/>
      <c r="B2" s="2"/>
      <c r="C2" s="2"/>
      <c r="D2" s="3"/>
    </row>
    <row r="3" spans="1:4" ht="12.75" customHeight="1">
      <c r="A3" s="16"/>
      <c r="B3" s="2"/>
      <c r="C3" s="2"/>
      <c r="D3" s="4"/>
    </row>
    <row r="4" spans="1:4" ht="12.75" customHeight="1">
      <c r="A4" s="17"/>
      <c r="B4" s="5"/>
      <c r="C4" s="5"/>
      <c r="D4" s="6"/>
    </row>
    <row r="5" spans="1:251" s="38" customFormat="1" ht="24.75" customHeight="1" thickBot="1">
      <c r="A5" s="68"/>
      <c r="B5" s="68"/>
      <c r="C5" s="40" t="s">
        <v>65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38" customFormat="1" ht="73.5" customHeight="1" thickBot="1">
      <c r="A6" s="28" t="s">
        <v>0</v>
      </c>
      <c r="B6" s="26" t="s">
        <v>1</v>
      </c>
      <c r="C6" s="26" t="s">
        <v>54</v>
      </c>
      <c r="D6" s="26" t="s">
        <v>40</v>
      </c>
      <c r="E6" s="41" t="s">
        <v>38</v>
      </c>
      <c r="F6" s="41" t="s">
        <v>39</v>
      </c>
      <c r="G6" s="27" t="s">
        <v>2</v>
      </c>
      <c r="H6" s="26" t="s">
        <v>3</v>
      </c>
      <c r="I6" s="26" t="s">
        <v>4</v>
      </c>
      <c r="J6" s="24" t="s">
        <v>5</v>
      </c>
      <c r="K6" s="24" t="s">
        <v>6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38" customFormat="1" ht="24.75" customHeight="1" thickBot="1">
      <c r="A7" s="25" t="s">
        <v>19</v>
      </c>
      <c r="B7" s="25" t="s">
        <v>20</v>
      </c>
      <c r="C7" s="25" t="s">
        <v>7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4" t="s">
        <v>17</v>
      </c>
      <c r="K7" s="25" t="s">
        <v>8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11" s="10" customFormat="1" ht="24.75" customHeight="1">
      <c r="A8" s="36" t="s">
        <v>19</v>
      </c>
      <c r="B8" s="36" t="s">
        <v>42</v>
      </c>
      <c r="C8" s="36" t="s">
        <v>10</v>
      </c>
      <c r="D8" s="36" t="s">
        <v>21</v>
      </c>
      <c r="E8" s="36" t="s">
        <v>22</v>
      </c>
      <c r="F8" s="42">
        <v>12500</v>
      </c>
      <c r="G8" s="42">
        <v>40</v>
      </c>
      <c r="H8" s="60">
        <v>0</v>
      </c>
      <c r="I8" s="52"/>
      <c r="J8" s="32">
        <f>ROUND(G8*H8*1.23,2)</f>
        <v>0</v>
      </c>
      <c r="K8" s="43">
        <f>ROUND(G8*I8*1.23,2)</f>
        <v>0</v>
      </c>
    </row>
    <row r="9" spans="1:11" s="10" customFormat="1" ht="24.75" customHeight="1">
      <c r="A9" s="36" t="s">
        <v>20</v>
      </c>
      <c r="B9" s="18"/>
      <c r="C9" s="18" t="s">
        <v>9</v>
      </c>
      <c r="D9" s="18" t="s">
        <v>13</v>
      </c>
      <c r="E9" s="18" t="s">
        <v>36</v>
      </c>
      <c r="F9" s="19">
        <v>300000</v>
      </c>
      <c r="G9" s="19">
        <v>5</v>
      </c>
      <c r="H9" s="20"/>
      <c r="I9" s="61">
        <v>0</v>
      </c>
      <c r="J9" s="33">
        <f>ROUND(G9*H9*1.23,2)</f>
        <v>0</v>
      </c>
      <c r="K9" s="34">
        <f>ROUND(G9*I9*1.23,2)</f>
        <v>0</v>
      </c>
    </row>
    <row r="10" spans="1:45" s="45" customFormat="1" ht="24.75" customHeight="1">
      <c r="A10" s="36" t="s">
        <v>7</v>
      </c>
      <c r="B10" s="50" t="s">
        <v>43</v>
      </c>
      <c r="C10" s="18" t="s">
        <v>10</v>
      </c>
      <c r="D10" s="18" t="s">
        <v>13</v>
      </c>
      <c r="E10" s="18" t="s">
        <v>41</v>
      </c>
      <c r="F10" s="19">
        <v>35000</v>
      </c>
      <c r="G10" s="19">
        <v>5</v>
      </c>
      <c r="H10" s="60">
        <v>0</v>
      </c>
      <c r="I10" s="53"/>
      <c r="J10" s="33">
        <f>ROUND(G10*H10*1.23,2)</f>
        <v>0</v>
      </c>
      <c r="K10" s="34">
        <f>ROUND(G10*I10*1.23,2)</f>
        <v>0</v>
      </c>
      <c r="L10" s="44"/>
      <c r="M10" s="10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</row>
    <row r="11" spans="1:11" s="10" customFormat="1" ht="24.75" customHeight="1" thickBot="1">
      <c r="A11" s="36" t="s">
        <v>23</v>
      </c>
      <c r="B11" s="29" t="s">
        <v>30</v>
      </c>
      <c r="C11" s="21" t="s">
        <v>10</v>
      </c>
      <c r="D11" s="21" t="s">
        <v>13</v>
      </c>
      <c r="E11" s="22" t="s">
        <v>31</v>
      </c>
      <c r="F11" s="23">
        <v>12500</v>
      </c>
      <c r="G11" s="23">
        <v>3</v>
      </c>
      <c r="H11" s="60">
        <v>0</v>
      </c>
      <c r="I11" s="53"/>
      <c r="J11" s="35">
        <f>ROUND(G11*H11*1.23,2)</f>
        <v>0</v>
      </c>
      <c r="K11" s="34">
        <f>ROUND(G11*I11*1.23,2)</f>
        <v>0</v>
      </c>
    </row>
    <row r="12" spans="1:11" s="15" customFormat="1" ht="24.75" customHeight="1">
      <c r="A12" s="36" t="s">
        <v>24</v>
      </c>
      <c r="B12" s="65" t="s">
        <v>44</v>
      </c>
      <c r="C12" s="14" t="s">
        <v>15</v>
      </c>
      <c r="D12" s="14" t="s">
        <v>11</v>
      </c>
      <c r="E12" s="14" t="s">
        <v>47</v>
      </c>
      <c r="F12" s="37">
        <v>7000</v>
      </c>
      <c r="G12" s="14">
        <v>1</v>
      </c>
      <c r="H12" s="55"/>
      <c r="I12" s="62">
        <v>0</v>
      </c>
      <c r="J12" s="30">
        <f aca="true" t="shared" si="0" ref="J12:J20">ROUND(G12*H12*1.23,2)</f>
        <v>0</v>
      </c>
      <c r="K12" s="58">
        <f aca="true" t="shared" si="1" ref="K12:K20">ROUND(G12*I12*1.23,2)</f>
        <v>0</v>
      </c>
    </row>
    <row r="13" spans="1:11" s="15" customFormat="1" ht="24.75" customHeight="1">
      <c r="A13" s="36" t="s">
        <v>25</v>
      </c>
      <c r="B13" s="66"/>
      <c r="C13" s="14" t="s">
        <v>15</v>
      </c>
      <c r="D13" s="14" t="s">
        <v>12</v>
      </c>
      <c r="E13" s="14" t="s">
        <v>48</v>
      </c>
      <c r="F13" s="37">
        <v>7000</v>
      </c>
      <c r="G13" s="14">
        <v>1</v>
      </c>
      <c r="H13" s="55"/>
      <c r="I13" s="62">
        <v>0</v>
      </c>
      <c r="J13" s="30">
        <f t="shared" si="0"/>
        <v>0</v>
      </c>
      <c r="K13" s="58">
        <f t="shared" si="1"/>
        <v>0</v>
      </c>
    </row>
    <row r="14" spans="1:11" s="15" customFormat="1" ht="24.75" customHeight="1">
      <c r="A14" s="36" t="s">
        <v>26</v>
      </c>
      <c r="B14" s="66"/>
      <c r="C14" s="14" t="s">
        <v>15</v>
      </c>
      <c r="D14" s="14" t="s">
        <v>14</v>
      </c>
      <c r="E14" s="14" t="s">
        <v>49</v>
      </c>
      <c r="F14" s="37">
        <v>7000</v>
      </c>
      <c r="G14" s="14">
        <v>1</v>
      </c>
      <c r="H14" s="55"/>
      <c r="I14" s="62">
        <v>0</v>
      </c>
      <c r="J14" s="30">
        <f t="shared" si="0"/>
        <v>0</v>
      </c>
      <c r="K14" s="58">
        <f t="shared" si="1"/>
        <v>0</v>
      </c>
    </row>
    <row r="15" spans="1:11" s="15" customFormat="1" ht="24.75" customHeight="1">
      <c r="A15" s="36" t="s">
        <v>27</v>
      </c>
      <c r="B15" s="67"/>
      <c r="C15" s="14" t="s">
        <v>15</v>
      </c>
      <c r="D15" s="14" t="s">
        <v>13</v>
      </c>
      <c r="E15" s="14" t="s">
        <v>50</v>
      </c>
      <c r="F15" s="37">
        <v>10000</v>
      </c>
      <c r="G15" s="14">
        <v>1</v>
      </c>
      <c r="H15" s="55"/>
      <c r="I15" s="62">
        <v>0</v>
      </c>
      <c r="J15" s="30">
        <f t="shared" si="0"/>
        <v>0</v>
      </c>
      <c r="K15" s="58">
        <f t="shared" si="1"/>
        <v>0</v>
      </c>
    </row>
    <row r="16" spans="1:11" s="15" customFormat="1" ht="27.75" customHeight="1">
      <c r="A16" s="36" t="s">
        <v>28</v>
      </c>
      <c r="B16" s="47" t="s">
        <v>45</v>
      </c>
      <c r="C16" s="47" t="s">
        <v>15</v>
      </c>
      <c r="D16" s="14" t="s">
        <v>13</v>
      </c>
      <c r="E16" s="47" t="s">
        <v>46</v>
      </c>
      <c r="F16" s="48">
        <v>10000</v>
      </c>
      <c r="G16" s="14">
        <v>1</v>
      </c>
      <c r="H16" s="55"/>
      <c r="I16" s="62">
        <v>0</v>
      </c>
      <c r="J16" s="30">
        <f t="shared" si="0"/>
        <v>0</v>
      </c>
      <c r="K16" s="58">
        <f t="shared" si="1"/>
        <v>0</v>
      </c>
    </row>
    <row r="17" spans="1:11" s="10" customFormat="1" ht="24.75" customHeight="1">
      <c r="A17" s="36" t="s">
        <v>29</v>
      </c>
      <c r="B17" s="59" t="s">
        <v>52</v>
      </c>
      <c r="C17" s="11" t="s">
        <v>10</v>
      </c>
      <c r="D17" s="11" t="s">
        <v>13</v>
      </c>
      <c r="E17" s="11" t="s">
        <v>32</v>
      </c>
      <c r="F17" s="12">
        <v>14000</v>
      </c>
      <c r="G17" s="12">
        <v>5</v>
      </c>
      <c r="H17" s="13"/>
      <c r="I17" s="62">
        <v>0</v>
      </c>
      <c r="J17" s="30">
        <f t="shared" si="0"/>
        <v>0</v>
      </c>
      <c r="K17" s="31">
        <f t="shared" si="1"/>
        <v>0</v>
      </c>
    </row>
    <row r="18" spans="1:11" s="10" customFormat="1" ht="24.75" customHeight="1">
      <c r="A18" s="36" t="s">
        <v>60</v>
      </c>
      <c r="B18" s="21" t="s">
        <v>57</v>
      </c>
      <c r="C18" s="57" t="s">
        <v>10</v>
      </c>
      <c r="D18" s="7" t="s">
        <v>13</v>
      </c>
      <c r="E18" s="8" t="s">
        <v>58</v>
      </c>
      <c r="F18" s="9">
        <v>2500</v>
      </c>
      <c r="G18" s="9">
        <v>10</v>
      </c>
      <c r="H18" s="60">
        <v>0</v>
      </c>
      <c r="I18" s="13"/>
      <c r="J18" s="30">
        <f t="shared" si="0"/>
        <v>0</v>
      </c>
      <c r="K18" s="31">
        <f t="shared" si="1"/>
        <v>0</v>
      </c>
    </row>
    <row r="19" spans="1:11" s="10" customFormat="1" ht="24.75" customHeight="1">
      <c r="A19" s="36" t="s">
        <v>61</v>
      </c>
      <c r="B19" s="56" t="s">
        <v>55</v>
      </c>
      <c r="C19" s="7" t="s">
        <v>10</v>
      </c>
      <c r="D19" s="7" t="s">
        <v>13</v>
      </c>
      <c r="E19" s="8" t="s">
        <v>56</v>
      </c>
      <c r="F19" s="9">
        <v>2100</v>
      </c>
      <c r="G19" s="9">
        <v>20</v>
      </c>
      <c r="H19" s="60">
        <v>0</v>
      </c>
      <c r="I19" s="13"/>
      <c r="J19" s="30">
        <f t="shared" si="0"/>
        <v>0</v>
      </c>
      <c r="K19" s="31">
        <f t="shared" si="1"/>
        <v>0</v>
      </c>
    </row>
    <row r="20" spans="1:11" s="10" customFormat="1" ht="24.75" customHeight="1">
      <c r="A20" s="36" t="s">
        <v>62</v>
      </c>
      <c r="B20" s="51" t="s">
        <v>53</v>
      </c>
      <c r="C20" s="11" t="s">
        <v>10</v>
      </c>
      <c r="D20" s="11" t="s">
        <v>13</v>
      </c>
      <c r="E20" s="11" t="s">
        <v>35</v>
      </c>
      <c r="F20" s="12">
        <v>13000</v>
      </c>
      <c r="G20" s="12">
        <v>10</v>
      </c>
      <c r="H20" s="13"/>
      <c r="I20" s="62">
        <v>0</v>
      </c>
      <c r="J20" s="30">
        <f t="shared" si="0"/>
        <v>0</v>
      </c>
      <c r="K20" s="31">
        <f t="shared" si="1"/>
        <v>0</v>
      </c>
    </row>
    <row r="21" spans="1:11" s="10" customFormat="1" ht="24.75" customHeight="1">
      <c r="A21" s="36" t="s">
        <v>63</v>
      </c>
      <c r="B21" s="7" t="s">
        <v>51</v>
      </c>
      <c r="C21" s="7" t="s">
        <v>10</v>
      </c>
      <c r="D21" s="7" t="s">
        <v>13</v>
      </c>
      <c r="E21" s="8" t="s">
        <v>33</v>
      </c>
      <c r="F21" s="9">
        <v>2000</v>
      </c>
      <c r="G21" s="9">
        <v>30</v>
      </c>
      <c r="H21" s="60">
        <v>0</v>
      </c>
      <c r="I21" s="13"/>
      <c r="J21" s="30">
        <f>ROUND(G21*H21*1.23,2)</f>
        <v>0</v>
      </c>
      <c r="K21" s="31">
        <f>ROUND(G21*I21*1.23,2)</f>
        <v>0</v>
      </c>
    </row>
    <row r="22" spans="1:11" s="10" customFormat="1" ht="24.75" customHeight="1" thickBot="1">
      <c r="A22" s="36" t="s">
        <v>64</v>
      </c>
      <c r="B22" s="7" t="s">
        <v>37</v>
      </c>
      <c r="C22" s="7" t="s">
        <v>10</v>
      </c>
      <c r="D22" s="7" t="s">
        <v>13</v>
      </c>
      <c r="E22" s="8" t="s">
        <v>34</v>
      </c>
      <c r="F22" s="9">
        <v>1600</v>
      </c>
      <c r="G22" s="9">
        <v>10</v>
      </c>
      <c r="H22" s="60">
        <v>0</v>
      </c>
      <c r="I22" s="13"/>
      <c r="J22" s="30">
        <f>ROUND(G22*H22*1.23,2)</f>
        <v>0</v>
      </c>
      <c r="K22" s="31">
        <f>ROUND(G22*I22*1.23,2)</f>
        <v>0</v>
      </c>
    </row>
    <row r="23" spans="1:12" s="10" customFormat="1" ht="40.5" customHeight="1" thickBot="1">
      <c r="A23" s="49"/>
      <c r="H23" s="64" t="s">
        <v>16</v>
      </c>
      <c r="I23" s="64" t="s">
        <v>18</v>
      </c>
      <c r="J23" s="46">
        <f>SUM(J8:J22)</f>
        <v>0</v>
      </c>
      <c r="K23" s="46">
        <f>SUM(K8:K22)</f>
        <v>0</v>
      </c>
      <c r="L23" s="54"/>
    </row>
    <row r="24" spans="1:251" s="38" customFormat="1" ht="24.75" customHeight="1">
      <c r="A24" s="10"/>
      <c r="B24" s="63" t="s">
        <v>59</v>
      </c>
      <c r="C24" s="3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</row>
  </sheetData>
  <sheetProtection selectLockedCells="1" selectUnlockedCells="1"/>
  <mergeCells count="3">
    <mergeCell ref="H23:I23"/>
    <mergeCell ref="B12:B15"/>
    <mergeCell ref="A5:B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A50739</dc:creator>
  <cp:keywords/>
  <dc:description/>
  <cp:lastModifiedBy>A50739</cp:lastModifiedBy>
  <cp:lastPrinted>2022-07-06T08:57:39Z</cp:lastPrinted>
  <dcterms:created xsi:type="dcterms:W3CDTF">2022-01-12T11:15:53Z</dcterms:created>
  <dcterms:modified xsi:type="dcterms:W3CDTF">2022-11-15T10:08:02Z</dcterms:modified>
  <cp:category/>
  <cp:version/>
  <cp:contentType/>
  <cp:contentStatus/>
</cp:coreProperties>
</file>