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'Arkusz1'!$B$2:$G$35</definedName>
  </definedNames>
  <calcPr fullCalcOnLoad="1"/>
</workbook>
</file>

<file path=xl/sharedStrings.xml><?xml version="1.0" encoding="utf-8"?>
<sst xmlns="http://schemas.openxmlformats.org/spreadsheetml/2006/main" count="69" uniqueCount="45">
  <si>
    <t>Lp.</t>
  </si>
  <si>
    <t>Rodzaj przesyłki</t>
  </si>
  <si>
    <t>Format</t>
  </si>
  <si>
    <t>Cena jednostkowa brutto (zł)</t>
  </si>
  <si>
    <t>1.</t>
  </si>
  <si>
    <t>2.</t>
  </si>
  <si>
    <t>3.</t>
  </si>
  <si>
    <t>4.</t>
  </si>
  <si>
    <t>5.</t>
  </si>
  <si>
    <t>7.</t>
  </si>
  <si>
    <t>S do 500 g</t>
  </si>
  <si>
    <t>M do 1000 g</t>
  </si>
  <si>
    <t>L do 2000 g</t>
  </si>
  <si>
    <t>6.</t>
  </si>
  <si>
    <t xml:space="preserve">list zagraniczny polecony priorytetowy za potwierdzeniem odbioru (strefa A) </t>
  </si>
  <si>
    <t>do 50 g</t>
  </si>
  <si>
    <t>8.</t>
  </si>
  <si>
    <t>list zagraniczny polecony priorytetowy (strefa A)</t>
  </si>
  <si>
    <t>list zwykły nierejestrowany (krajowe)</t>
  </si>
  <si>
    <t>list zwykły nierejestrowany priorytetowy (krajowe)</t>
  </si>
  <si>
    <t>list polecony (krajowe)</t>
  </si>
  <si>
    <t>list polecony priorytetowy (krajowe)</t>
  </si>
  <si>
    <t xml:space="preserve">list polecony za potwierdzeniem odbioru (krajowe) </t>
  </si>
  <si>
    <t>list polecony za potwierdzeniem odbioru priorytetowy (krajowe)</t>
  </si>
  <si>
    <t>Zwrot list polecony (krajowy)</t>
  </si>
  <si>
    <t>Zwrot list polecony za potwierdzeniem odbioru (krajowy)</t>
  </si>
  <si>
    <t>Zwrot list polecony priorytetowy w obrocie zagranicznym</t>
  </si>
  <si>
    <t>9.</t>
  </si>
  <si>
    <t>10.</t>
  </si>
  <si>
    <t>11.</t>
  </si>
  <si>
    <t>Suma wysyłek:</t>
  </si>
  <si>
    <t>suma zwrotów:</t>
  </si>
  <si>
    <t>SUMA za wysyłki:</t>
  </si>
  <si>
    <t>SUMA za zwroty:</t>
  </si>
  <si>
    <t>SUMA CAŁKOWITA ZA REALIZACJĘ ZAMÓWIENIA:</t>
  </si>
  <si>
    <t>Załącznik nr 1A do SWZ</t>
  </si>
  <si>
    <t>Formularz cenowy</t>
  </si>
  <si>
    <t>DOKUMENT NALEŻY OPATRZYĆ KWALIFIKOWANYM PODPISEM ELEKTRONICZNYM LUB PODPISEM ZAUFANYM LUB PODPISEM OSOBISTYM</t>
  </si>
  <si>
    <t>Sposób sporządzenia dokumentu</t>
  </si>
  <si>
    <t>1. Wykonawca wypełnia WYŁĄCZNIE kolumnę nr 5. Suma całkowita za realizację zamówenia zostanie automatycznie uzupełniona.</t>
  </si>
  <si>
    <t>2. Po wypełnieniu dokumentu, zaleca się jego zapisanie w formacie .pdf, a następnie podpisanie zgodnie z wymogiem ustawowym.</t>
  </si>
  <si>
    <t>Przewidywana ilość przesyłek dla okresu obowiązywania umowy*</t>
  </si>
  <si>
    <t>*przewidywana ilość przesyłek dla okresu obowiązywania umowy - 20 miesięcy (od 01.05.2024 r do 31.12.2025 r.)</t>
  </si>
  <si>
    <r>
      <t xml:space="preserve">Wartość brutto (zł)                              </t>
    </r>
    <r>
      <rPr>
        <sz val="10"/>
        <color indexed="9"/>
        <rFont val="Calibri"/>
        <family val="2"/>
      </rPr>
      <t>(kol. 4 x 5)</t>
    </r>
  </si>
  <si>
    <t>do 500 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</si>
</sst>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zcionka tekstu podstawowego"/>
      <family val="0"/>
    </font>
    <font>
      <sz val="10"/>
      <color indexed="9"/>
      <name val="Calibri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4"/>
      <color indexed="59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0"/>
      <name val="Calibri"/>
      <family val="2"/>
    </font>
    <font>
      <i/>
      <sz val="9"/>
      <color theme="1"/>
      <name val="Calibri"/>
      <family val="2"/>
    </font>
    <font>
      <i/>
      <sz val="10"/>
      <color rgb="FF000000"/>
      <name val="Calibri"/>
      <family val="2"/>
    </font>
    <font>
      <b/>
      <sz val="11"/>
      <color rgb="FFFF0000"/>
      <name val="Czcionka tekstu podstawowego"/>
      <family val="0"/>
    </font>
    <font>
      <b/>
      <sz val="14"/>
      <color theme="2" tint="-0.8999800086021423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0" tint="-0.1499900072813034"/>
      </right>
      <top style="thin">
        <color theme="8" tint="-0.4999699890613556"/>
      </top>
      <bottom style="thin">
        <color theme="8" tint="-0.4999699890613556"/>
      </bottom>
    </border>
    <border>
      <left>
        <color indexed="63"/>
      </left>
      <right>
        <color indexed="63"/>
      </right>
      <top style="thin">
        <color theme="8" tint="-0.4999699890613556"/>
      </top>
      <bottom>
        <color indexed="63"/>
      </bottom>
    </border>
    <border>
      <left>
        <color indexed="63"/>
      </left>
      <right style="thin">
        <color theme="8" tint="-0.4999699890613556"/>
      </right>
      <top style="thin">
        <color theme="8" tint="-0.4999699890613556"/>
      </top>
      <bottom>
        <color indexed="63"/>
      </bottom>
    </border>
    <border>
      <left style="thin">
        <color theme="8" tint="-0.4999699890613556"/>
      </left>
      <right style="thin">
        <color theme="0" tint="-0.1499900072813034"/>
      </right>
      <top style="thin">
        <color theme="8" tint="-0.4999699890613556"/>
      </top>
      <bottom>
        <color indexed="63"/>
      </bottom>
    </border>
    <border>
      <left style="thin">
        <color theme="0" tint="-0.1499900072813034"/>
      </left>
      <right style="thin">
        <color theme="8" tint="-0.4999699890613556"/>
      </right>
      <top style="thin">
        <color theme="8" tint="-0.4999699890613556"/>
      </top>
      <bottom>
        <color indexed="63"/>
      </bottom>
    </border>
    <border>
      <left style="thin">
        <color theme="0" tint="-0.1499900072813034"/>
      </left>
      <right style="thin">
        <color theme="8" tint="-0.4999699890613556"/>
      </right>
      <top>
        <color indexed="63"/>
      </top>
      <bottom style="thin">
        <color theme="8" tint="-0.4999699890613556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>
        <color indexed="63"/>
      </bottom>
    </border>
    <border>
      <left style="thin">
        <color theme="8" tint="-0.4999699890613556"/>
      </left>
      <right>
        <color indexed="63"/>
      </right>
      <top style="thin">
        <color theme="8" tint="-0.4999699890613556"/>
      </top>
      <bottom style="thin">
        <color theme="8" tint="-0.4999699890613556"/>
      </bottom>
    </border>
    <border>
      <left>
        <color indexed="63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0" tint="-0.1499900072813034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/>
      <right/>
      <top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1" fontId="56" fillId="0" borderId="10" xfId="0" applyNumberFormat="1" applyFont="1" applyBorder="1" applyAlignment="1">
      <alignment horizontal="right" vertical="center" wrapText="1"/>
    </xf>
    <xf numFmtId="44" fontId="56" fillId="0" borderId="10" xfId="58" applyFont="1" applyBorder="1" applyAlignment="1">
      <alignment horizontal="center" vertical="center" wrapText="1"/>
    </xf>
    <xf numFmtId="44" fontId="57" fillId="0" borderId="10" xfId="58" applyFont="1" applyBorder="1" applyAlignment="1">
      <alignment vertical="top" wrapText="1"/>
    </xf>
    <xf numFmtId="1" fontId="58" fillId="0" borderId="10" xfId="0" applyNumberFormat="1" applyFont="1" applyBorder="1" applyAlignment="1">
      <alignment horizontal="right" vertical="center" wrapText="1"/>
    </xf>
    <xf numFmtId="44" fontId="26" fillId="0" borderId="10" xfId="58" applyFont="1" applyBorder="1" applyAlignment="1">
      <alignment horizontal="center" vertical="center" wrapText="1"/>
    </xf>
    <xf numFmtId="44" fontId="26" fillId="0" borderId="10" xfId="58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44" fontId="27" fillId="0" borderId="11" xfId="58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44" fontId="29" fillId="0" borderId="10" xfId="6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60" fillId="33" borderId="0" xfId="0" applyNumberFormat="1" applyFont="1" applyFill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right" vertical="top" wrapText="1"/>
    </xf>
    <xf numFmtId="44" fontId="33" fillId="34" borderId="14" xfId="58" applyFont="1" applyFill="1" applyBorder="1" applyAlignment="1">
      <alignment horizontal="right" vertical="center" wrapText="1"/>
    </xf>
    <xf numFmtId="44" fontId="34" fillId="34" borderId="15" xfId="58" applyFont="1" applyFill="1" applyBorder="1" applyAlignment="1">
      <alignment horizontal="center" vertical="center" wrapText="1"/>
    </xf>
    <xf numFmtId="44" fontId="34" fillId="34" borderId="16" xfId="58" applyNumberFormat="1" applyFont="1" applyFill="1" applyBorder="1" applyAlignment="1">
      <alignment horizontal="center" vertical="center" wrapText="1"/>
    </xf>
    <xf numFmtId="44" fontId="33" fillId="34" borderId="17" xfId="58" applyFont="1" applyFill="1" applyBorder="1" applyAlignment="1">
      <alignment horizontal="right" vertical="center" wrapText="1"/>
    </xf>
    <xf numFmtId="0" fontId="56" fillId="0" borderId="18" xfId="0" applyFont="1" applyFill="1" applyBorder="1" applyAlignment="1">
      <alignment vertical="top" wrapText="1"/>
    </xf>
    <xf numFmtId="1" fontId="53" fillId="0" borderId="18" xfId="0" applyNumberFormat="1" applyFont="1" applyFill="1" applyBorder="1" applyAlignment="1">
      <alignment vertical="center"/>
    </xf>
    <xf numFmtId="44" fontId="27" fillId="0" borderId="19" xfId="58" applyFont="1" applyBorder="1" applyAlignment="1">
      <alignment horizontal="center" vertical="center" wrapText="1"/>
    </xf>
    <xf numFmtId="1" fontId="27" fillId="0" borderId="20" xfId="58" applyNumberFormat="1" applyFont="1" applyBorder="1" applyAlignment="1">
      <alignment horizontal="center" vertical="center" wrapText="1"/>
    </xf>
    <xf numFmtId="1" fontId="27" fillId="0" borderId="21" xfId="58" applyNumberFormat="1" applyFont="1" applyBorder="1" applyAlignment="1">
      <alignment horizontal="center" vertical="center" wrapText="1"/>
    </xf>
    <xf numFmtId="0" fontId="5" fillId="35" borderId="0" xfId="0" applyFont="1" applyFill="1" applyAlignment="1">
      <alignment horizontal="left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48" fillId="0" borderId="22" xfId="0" applyFont="1" applyBorder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tabSelected="1" zoomScale="86" zoomScaleNormal="86" zoomScaleSheetLayoutView="86" zoomScalePageLayoutView="0" workbookViewId="0" topLeftCell="A4">
      <selection activeCell="I25" sqref="I25"/>
    </sheetView>
  </sheetViews>
  <sheetFormatPr defaultColWidth="8.796875" defaultRowHeight="14.25"/>
  <cols>
    <col min="2" max="2" width="4.5" style="0" customWidth="1"/>
    <col min="3" max="3" width="22.19921875" style="0" customWidth="1"/>
    <col min="4" max="4" width="13" style="0" customWidth="1"/>
    <col min="5" max="5" width="15" style="0" customWidth="1"/>
    <col min="6" max="6" width="13.8984375" style="0" bestFit="1" customWidth="1"/>
    <col min="7" max="7" width="22.3984375" style="0" bestFit="1" customWidth="1"/>
  </cols>
  <sheetData>
    <row r="2" spans="2:7" ht="15">
      <c r="B2" s="44" t="s">
        <v>35</v>
      </c>
      <c r="C2" s="44"/>
      <c r="D2" s="44"/>
      <c r="E2" s="44"/>
      <c r="F2" s="44"/>
      <c r="G2" s="44"/>
    </row>
    <row r="3" spans="2:7" ht="21.75" customHeight="1">
      <c r="B3" s="46" t="s">
        <v>36</v>
      </c>
      <c r="C3" s="47"/>
      <c r="D3" s="47"/>
      <c r="E3" s="47"/>
      <c r="F3" s="47"/>
      <c r="G3" s="48"/>
    </row>
    <row r="4" spans="2:7" ht="12.75" customHeight="1">
      <c r="B4" s="1"/>
      <c r="D4" s="20"/>
      <c r="E4" s="20"/>
      <c r="F4" s="20"/>
      <c r="G4" s="20"/>
    </row>
    <row r="5" spans="2:8" ht="51">
      <c r="B5" s="3" t="s">
        <v>0</v>
      </c>
      <c r="C5" s="3" t="s">
        <v>1</v>
      </c>
      <c r="D5" s="3" t="s">
        <v>2</v>
      </c>
      <c r="E5" s="4" t="s">
        <v>41</v>
      </c>
      <c r="F5" s="3" t="s">
        <v>3</v>
      </c>
      <c r="G5" s="3" t="s">
        <v>43</v>
      </c>
      <c r="H5" s="2"/>
    </row>
    <row r="6" spans="2:7" ht="14.25"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13</v>
      </c>
    </row>
    <row r="7" spans="2:7" ht="14.25">
      <c r="B7" s="42" t="s">
        <v>4</v>
      </c>
      <c r="C7" s="41" t="s">
        <v>18</v>
      </c>
      <c r="D7" s="6" t="s">
        <v>10</v>
      </c>
      <c r="E7" s="7">
        <v>2248.3333333333335</v>
      </c>
      <c r="F7" s="8"/>
      <c r="G7" s="9">
        <f>ROUND(E7*F7,2)</f>
        <v>0</v>
      </c>
    </row>
    <row r="8" spans="2:7" ht="14.25">
      <c r="B8" s="42"/>
      <c r="C8" s="41"/>
      <c r="D8" s="6" t="s">
        <v>11</v>
      </c>
      <c r="E8" s="7">
        <v>108.33333333333334</v>
      </c>
      <c r="F8" s="8"/>
      <c r="G8" s="9">
        <f aca="true" t="shared" si="0" ref="G8:G25">ROUND(E8*F8,2)</f>
        <v>0</v>
      </c>
    </row>
    <row r="9" spans="2:7" ht="14.25">
      <c r="B9" s="42"/>
      <c r="C9" s="41"/>
      <c r="D9" s="6" t="s">
        <v>12</v>
      </c>
      <c r="E9" s="7">
        <v>1</v>
      </c>
      <c r="F9" s="8"/>
      <c r="G9" s="9">
        <f t="shared" si="0"/>
        <v>0</v>
      </c>
    </row>
    <row r="10" spans="2:7" ht="14.25">
      <c r="B10" s="42" t="s">
        <v>5</v>
      </c>
      <c r="C10" s="41" t="s">
        <v>19</v>
      </c>
      <c r="D10" s="6" t="s">
        <v>10</v>
      </c>
      <c r="E10" s="7">
        <v>3.333333333333333</v>
      </c>
      <c r="F10" s="8"/>
      <c r="G10" s="9">
        <f t="shared" si="0"/>
        <v>0</v>
      </c>
    </row>
    <row r="11" spans="2:7" ht="14.25">
      <c r="B11" s="42"/>
      <c r="C11" s="41"/>
      <c r="D11" s="6" t="s">
        <v>11</v>
      </c>
      <c r="E11" s="7">
        <v>1</v>
      </c>
      <c r="F11" s="8"/>
      <c r="G11" s="9">
        <f t="shared" si="0"/>
        <v>0</v>
      </c>
    </row>
    <row r="12" spans="2:7" ht="14.25">
      <c r="B12" s="42"/>
      <c r="C12" s="41"/>
      <c r="D12" s="6" t="s">
        <v>12</v>
      </c>
      <c r="E12" s="7">
        <v>1</v>
      </c>
      <c r="F12" s="8"/>
      <c r="G12" s="9">
        <f t="shared" si="0"/>
        <v>0</v>
      </c>
    </row>
    <row r="13" spans="2:7" ht="14.25">
      <c r="B13" s="42" t="s">
        <v>6</v>
      </c>
      <c r="C13" s="41" t="s">
        <v>20</v>
      </c>
      <c r="D13" s="6" t="s">
        <v>10</v>
      </c>
      <c r="E13" s="10">
        <v>32861.666666666664</v>
      </c>
      <c r="F13" s="8"/>
      <c r="G13" s="9">
        <f t="shared" si="0"/>
        <v>0</v>
      </c>
    </row>
    <row r="14" spans="2:7" ht="14.25">
      <c r="B14" s="42"/>
      <c r="C14" s="41"/>
      <c r="D14" s="6" t="s">
        <v>11</v>
      </c>
      <c r="E14" s="7">
        <v>1793.3333333333335</v>
      </c>
      <c r="F14" s="8"/>
      <c r="G14" s="9">
        <f t="shared" si="0"/>
        <v>0</v>
      </c>
    </row>
    <row r="15" spans="2:7" ht="14.25">
      <c r="B15" s="42"/>
      <c r="C15" s="41"/>
      <c r="D15" s="6" t="s">
        <v>12</v>
      </c>
      <c r="E15" s="7">
        <v>361.66666666666663</v>
      </c>
      <c r="F15" s="8"/>
      <c r="G15" s="9">
        <f t="shared" si="0"/>
        <v>0</v>
      </c>
    </row>
    <row r="16" spans="2:7" ht="14.25">
      <c r="B16" s="42" t="s">
        <v>7</v>
      </c>
      <c r="C16" s="41" t="s">
        <v>21</v>
      </c>
      <c r="D16" s="6" t="s">
        <v>10</v>
      </c>
      <c r="E16" s="7">
        <v>876.6666666666667</v>
      </c>
      <c r="F16" s="8"/>
      <c r="G16" s="9">
        <f t="shared" si="0"/>
        <v>0</v>
      </c>
    </row>
    <row r="17" spans="2:7" ht="14.25">
      <c r="B17" s="42"/>
      <c r="C17" s="41"/>
      <c r="D17" s="6" t="s">
        <v>11</v>
      </c>
      <c r="E17" s="7">
        <v>296.6666666666667</v>
      </c>
      <c r="F17" s="8"/>
      <c r="G17" s="9">
        <f t="shared" si="0"/>
        <v>0</v>
      </c>
    </row>
    <row r="18" spans="2:7" ht="14.25">
      <c r="B18" s="42"/>
      <c r="C18" s="41"/>
      <c r="D18" s="6" t="s">
        <v>12</v>
      </c>
      <c r="E18" s="7">
        <v>30</v>
      </c>
      <c r="F18" s="8"/>
      <c r="G18" s="9">
        <f t="shared" si="0"/>
        <v>0</v>
      </c>
    </row>
    <row r="19" spans="2:7" ht="14.25">
      <c r="B19" s="42" t="s">
        <v>8</v>
      </c>
      <c r="C19" s="41" t="s">
        <v>22</v>
      </c>
      <c r="D19" s="6" t="s">
        <v>10</v>
      </c>
      <c r="E19" s="7">
        <v>28106.666666666664</v>
      </c>
      <c r="F19" s="11"/>
      <c r="G19" s="9">
        <f t="shared" si="0"/>
        <v>0</v>
      </c>
    </row>
    <row r="20" spans="2:7" ht="14.25">
      <c r="B20" s="42"/>
      <c r="C20" s="41"/>
      <c r="D20" s="6" t="s">
        <v>11</v>
      </c>
      <c r="E20" s="7">
        <v>1075</v>
      </c>
      <c r="F20" s="12"/>
      <c r="G20" s="9">
        <f t="shared" si="0"/>
        <v>0</v>
      </c>
    </row>
    <row r="21" spans="2:7" ht="14.25">
      <c r="B21" s="42"/>
      <c r="C21" s="41"/>
      <c r="D21" s="6" t="s">
        <v>12</v>
      </c>
      <c r="E21" s="7">
        <v>305</v>
      </c>
      <c r="F21" s="11"/>
      <c r="G21" s="9">
        <f t="shared" si="0"/>
        <v>0</v>
      </c>
    </row>
    <row r="22" spans="2:7" ht="14.25">
      <c r="B22" s="42" t="s">
        <v>13</v>
      </c>
      <c r="C22" s="41" t="s">
        <v>23</v>
      </c>
      <c r="D22" s="6" t="s">
        <v>10</v>
      </c>
      <c r="E22" s="7">
        <v>736.6666666666667</v>
      </c>
      <c r="F22" s="11"/>
      <c r="G22" s="9">
        <f t="shared" si="0"/>
        <v>0</v>
      </c>
    </row>
    <row r="23" spans="2:7" ht="14.25">
      <c r="B23" s="42"/>
      <c r="C23" s="41"/>
      <c r="D23" s="6" t="s">
        <v>11</v>
      </c>
      <c r="E23" s="7">
        <v>96.66666666666666</v>
      </c>
      <c r="F23" s="11"/>
      <c r="G23" s="9">
        <f t="shared" si="0"/>
        <v>0</v>
      </c>
    </row>
    <row r="24" spans="2:7" ht="14.25">
      <c r="B24" s="42"/>
      <c r="C24" s="41"/>
      <c r="D24" s="6" t="s">
        <v>12</v>
      </c>
      <c r="E24" s="7">
        <v>30</v>
      </c>
      <c r="F24" s="11"/>
      <c r="G24" s="9">
        <f t="shared" si="0"/>
        <v>0</v>
      </c>
    </row>
    <row r="25" spans="2:7" ht="25.5">
      <c r="B25" s="22" t="s">
        <v>9</v>
      </c>
      <c r="C25" s="13" t="s">
        <v>17</v>
      </c>
      <c r="D25" s="6" t="s">
        <v>15</v>
      </c>
      <c r="E25" s="7">
        <v>168.33333333333331</v>
      </c>
      <c r="F25" s="8"/>
      <c r="G25" s="9">
        <f t="shared" si="0"/>
        <v>0</v>
      </c>
    </row>
    <row r="26" spans="2:7" ht="51.75" customHeight="1">
      <c r="B26" s="22" t="s">
        <v>16</v>
      </c>
      <c r="C26" s="13" t="s">
        <v>14</v>
      </c>
      <c r="D26" s="6" t="s">
        <v>15</v>
      </c>
      <c r="E26" s="7">
        <v>96.66666666666666</v>
      </c>
      <c r="F26" s="11"/>
      <c r="G26" s="9">
        <f>ROUND(E26*F26,2)</f>
        <v>0</v>
      </c>
    </row>
    <row r="27" spans="1:7" ht="24.75" customHeight="1">
      <c r="A27" s="27"/>
      <c r="B27" s="28"/>
      <c r="C27" s="29"/>
      <c r="D27" s="17" t="s">
        <v>30</v>
      </c>
      <c r="E27" s="39">
        <f>SUM(E7:E26)</f>
        <v>69198</v>
      </c>
      <c r="F27" s="31" t="s">
        <v>32</v>
      </c>
      <c r="G27" s="32">
        <f>ROUND(SUM(G7:G26),2)</f>
        <v>0</v>
      </c>
    </row>
    <row r="28" spans="2:7" ht="15">
      <c r="B28" s="22" t="s">
        <v>27</v>
      </c>
      <c r="C28" s="14" t="s">
        <v>24</v>
      </c>
      <c r="D28" s="6" t="s">
        <v>10</v>
      </c>
      <c r="E28" s="7">
        <v>4140</v>
      </c>
      <c r="F28" s="19"/>
      <c r="G28" s="9">
        <f>ROUND(E28*F28,2)</f>
        <v>0</v>
      </c>
    </row>
    <row r="29" spans="2:7" ht="38.25">
      <c r="B29" s="22" t="s">
        <v>28</v>
      </c>
      <c r="C29" s="15" t="s">
        <v>25</v>
      </c>
      <c r="D29" s="6" t="s">
        <v>10</v>
      </c>
      <c r="E29" s="7">
        <v>3990</v>
      </c>
      <c r="F29" s="19"/>
      <c r="G29" s="9">
        <f>ROUND(E29*F29,2)</f>
        <v>0</v>
      </c>
    </row>
    <row r="30" spans="1:7" ht="38.25">
      <c r="A30" s="27"/>
      <c r="B30" s="16" t="s">
        <v>29</v>
      </c>
      <c r="C30" s="15" t="s">
        <v>26</v>
      </c>
      <c r="D30" s="35" t="s">
        <v>44</v>
      </c>
      <c r="E30" s="36">
        <v>1</v>
      </c>
      <c r="F30" s="19"/>
      <c r="G30" s="9">
        <f>ROUND(E30*F30,2)</f>
        <v>0</v>
      </c>
    </row>
    <row r="31" spans="1:8" ht="24.75" customHeight="1">
      <c r="A31" s="27"/>
      <c r="B31" s="30"/>
      <c r="C31" s="30"/>
      <c r="D31" s="37" t="s">
        <v>31</v>
      </c>
      <c r="E31" s="38">
        <f>SUM(E28:E30)</f>
        <v>8131</v>
      </c>
      <c r="F31" s="34" t="s">
        <v>33</v>
      </c>
      <c r="G31" s="33">
        <f>ROUND(SUM(G28:G30),2)</f>
        <v>0</v>
      </c>
      <c r="H31" s="2"/>
    </row>
    <row r="32" spans="2:8" ht="15">
      <c r="B32" s="2"/>
      <c r="C32" s="2"/>
      <c r="D32" s="2"/>
      <c r="E32" s="2"/>
      <c r="F32" s="2"/>
      <c r="G32" s="2"/>
      <c r="H32" s="2"/>
    </row>
    <row r="33" spans="2:8" ht="24.75" customHeight="1">
      <c r="B33" s="2"/>
      <c r="C33" s="2"/>
      <c r="D33" s="45" t="s">
        <v>34</v>
      </c>
      <c r="E33" s="45"/>
      <c r="F33" s="45"/>
      <c r="G33" s="21">
        <f>ROUND(SUM(G27+G31),2)</f>
        <v>0</v>
      </c>
      <c r="H33" s="2"/>
    </row>
    <row r="34" spans="2:8" ht="7.5" customHeight="1">
      <c r="B34" s="2"/>
      <c r="C34" s="2"/>
      <c r="D34" s="18"/>
      <c r="E34" s="18"/>
      <c r="F34" s="18"/>
      <c r="H34" s="2"/>
    </row>
    <row r="35" spans="2:8" ht="15">
      <c r="B35" s="26" t="s">
        <v>42</v>
      </c>
      <c r="C35" s="2"/>
      <c r="D35" s="2"/>
      <c r="E35" s="2"/>
      <c r="F35" s="2"/>
      <c r="G35" s="2"/>
      <c r="H35" s="2"/>
    </row>
    <row r="36" spans="2:8" ht="15">
      <c r="B36" s="26"/>
      <c r="C36" s="2"/>
      <c r="D36" s="2"/>
      <c r="E36" s="2"/>
      <c r="F36" s="2"/>
      <c r="G36" s="2"/>
      <c r="H36" s="2"/>
    </row>
    <row r="37" spans="2:8" ht="15">
      <c r="B37" s="43" t="s">
        <v>37</v>
      </c>
      <c r="C37" s="43"/>
      <c r="D37" s="43"/>
      <c r="E37" s="43"/>
      <c r="F37" s="43"/>
      <c r="G37" s="43"/>
      <c r="H37" s="2"/>
    </row>
    <row r="38" spans="2:8" ht="15">
      <c r="B38" s="43"/>
      <c r="C38" s="43"/>
      <c r="D38" s="43"/>
      <c r="E38" s="43"/>
      <c r="F38" s="43"/>
      <c r="G38" s="43"/>
      <c r="H38" s="2"/>
    </row>
    <row r="39" ht="15" customHeight="1"/>
    <row r="40" spans="2:7" ht="15">
      <c r="B40" s="23" t="s">
        <v>38</v>
      </c>
      <c r="C40" s="24"/>
      <c r="D40" s="24"/>
      <c r="E40" s="25"/>
      <c r="F40" s="25"/>
      <c r="G40" s="25"/>
    </row>
    <row r="41" spans="2:7" ht="31.5" customHeight="1">
      <c r="B41" s="40" t="s">
        <v>39</v>
      </c>
      <c r="C41" s="40"/>
      <c r="D41" s="40"/>
      <c r="E41" s="40"/>
      <c r="F41" s="40"/>
      <c r="G41" s="40"/>
    </row>
    <row r="42" spans="2:7" ht="35.25" customHeight="1">
      <c r="B42" s="40" t="s">
        <v>40</v>
      </c>
      <c r="C42" s="40"/>
      <c r="D42" s="40"/>
      <c r="E42" s="40"/>
      <c r="F42" s="40"/>
      <c r="G42" s="40"/>
    </row>
    <row r="46" ht="14.25">
      <c r="C46" s="1"/>
    </row>
  </sheetData>
  <sheetProtection/>
  <mergeCells count="18">
    <mergeCell ref="B2:G2"/>
    <mergeCell ref="D33:F33"/>
    <mergeCell ref="B3:G3"/>
    <mergeCell ref="B7:B9"/>
    <mergeCell ref="C7:C9"/>
    <mergeCell ref="B10:B12"/>
    <mergeCell ref="C10:C12"/>
    <mergeCell ref="B13:B15"/>
    <mergeCell ref="C13:C15"/>
    <mergeCell ref="B16:B18"/>
    <mergeCell ref="B41:G41"/>
    <mergeCell ref="B42:G42"/>
    <mergeCell ref="C16:C18"/>
    <mergeCell ref="B19:B21"/>
    <mergeCell ref="C19:C21"/>
    <mergeCell ref="B22:B24"/>
    <mergeCell ref="C22:C24"/>
    <mergeCell ref="B37:G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Tczewie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mhinc</dc:creator>
  <cp:keywords/>
  <dc:description/>
  <cp:lastModifiedBy>Michalina Hinc</cp:lastModifiedBy>
  <cp:lastPrinted>2024-04-16T06:51:23Z</cp:lastPrinted>
  <dcterms:created xsi:type="dcterms:W3CDTF">2024-03-19T11:53:56Z</dcterms:created>
  <dcterms:modified xsi:type="dcterms:W3CDTF">2024-04-25T08:39:02Z</dcterms:modified>
  <cp:category/>
  <cp:version/>
  <cp:contentType/>
  <cp:contentStatus/>
</cp:coreProperties>
</file>