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5" sheetId="1" r:id="rId1"/>
  </sheets>
  <definedNames>
    <definedName name="_xlnm.Print_Area" localSheetId="0">'Pakiet 5'!#REF!</definedName>
  </definedNames>
  <calcPr fullCalcOnLoad="1"/>
</workbook>
</file>

<file path=xl/sharedStrings.xml><?xml version="1.0" encoding="utf-8"?>
<sst xmlns="http://schemas.openxmlformats.org/spreadsheetml/2006/main" count="209" uniqueCount="110">
  <si>
    <t>Wartość brutto</t>
  </si>
  <si>
    <t>szt.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</si>
  <si>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</si>
  <si>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</si>
  <si>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</si>
  <si>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</si>
  <si>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</si>
  <si>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</si>
  <si>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</si>
  <si>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</si>
  <si>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</si>
  <si>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</si>
  <si>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</si>
  <si>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</si>
  <si>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</si>
  <si>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Głowa metalowa CoCr o średnicy 22,225mm o długości +4 i +7mm oraz 28mm o długości szyjki +1,5; + 5; +8,5; + 12mm oraz 32mm o długości szyjki +1; +5; + 9; +13mm. Stożek 12/14.</t>
  </si>
  <si>
    <t>Panewka dwumobilna, hemisferyczna, cementowana, stalowa z rowkami horyzontalnymi i wertykalnymi na całej powierzchni zewnętrznej. Panewka dostępna w średnicach 43 - 63mm co 2mm.</t>
  </si>
  <si>
    <t>Panewka dwumobilna, hemisferyczna + 3mm brzeg, bezcementowa, stalowa pokryta porowatym tytanem (150 ± 30 µm) oraz hydroksyapatytem (70 ± 20 µm). Posiada pierścienie koncentryczne na powierzchni zewnętrznej oraz makrostruktury równikowe na przedłużonym brzegu. Szczyt panewki spłaszczony - 0,5mm. Opcja z dodatkową stabilizacją zewnętrzną (ramię biodrowe z jednym otworem na śrubę 5mm) oraz wewnętrzną (dwa pegi kotwiczące). 2 pegi kotwiczące w zestawie z panewką. Panewka dostępna w średnicach 41 - 69mm co 2mm.</t>
  </si>
  <si>
    <t>Panewka dwumobilna, hemisferyczna + 3mm brzeg, bezcementowa, stalowa pokryta porowatym tytanem (150 ± 30 µm) oraz hydroksyapatytem (70 ± 20 µm). Posiada pierścienie koncentryczne na powierzchni zewnętrznej oraz makrostruktury równikowe na przedłużonym brzegu. Szczyt panewki spłaszczony - 0,5mm. Opcja bezotworowa w średnicach 43 - 69mm co 2mm.</t>
  </si>
  <si>
    <t>Wkładki mobilne z polietylenu o ultrawysokiej masie cząsteczkowej (UHMWPE), dostępne dla dwóch średnic głowy kości udowej: 22,2 mm w rozmiarach 41 - 69mm co 2mm oraz 28 mm w rozmiarach 47 - 69mm co 2mm. Kształt hemisferyczny + 11mm ze zwężeniem wkładki na krawędzi brzegu.</t>
  </si>
  <si>
    <t>Głowa ceramiczna (Biolox Delta) o średnicy: 28mm o długości szyjki +1,5; + 5; +8,5mm oraz 32mm o długości szyjki +1; +5; + 9mm  oraz 36mm o długości szyjki +1,5; + 5; +8,5; + 12mm. Stożek 12/14.</t>
  </si>
  <si>
    <t xml:space="preserve">Trzpień bezcementowy ze stopu tytanu, prosty, prostokątny przekrój poprzeczny, zwężający się dystalnie, w opcji kołnierzowej i bezkołnierzowej oraz w opcji CCD 125° i 135°, (Offset: Standard 135°; High +7mm 135°, Coxa Vara +7mm 125°; Coxa Vara 0mm 125°, Short Neck -5mm 135°). Uniwersalny dla biodra prawego i lewego, na całej długości pokryty hydroksyapatytem (średnia grubość 155µm), posiadający na całej powierzchni wzdłużne i poprzeczne nacięcia umożliwiające bardzo dobrą pierwotna stabilizację. Rozmiary 8 - 20 o długości trzpienia 115 - 190mm w zależności od opcji. Dostępny trzpień dysplastyczny w opcji standardowej i z nadbudową krętarzową rozmiar 6. Stożek 12/14, szyjka spłaszczona w płaszczyźnie ML.   </t>
  </si>
  <si>
    <t>Głowa bipolarna o podwójnej artykulacji (metal - polietylen - metal), posiadająca eliptyczny kształt, o dodatnim mimośrodzie, zapewniająca prawidłowe anatomiczne położenie i właściwe rozmieszczenie działających sił. Dostępna w 23 rozmiarach (39 - 65mm) dla głowy wewnętrznej o średnicy 28mm.</t>
  </si>
  <si>
    <t>Panewka cementowana, wykonana z polietylenu crosslink o średnicy wew. 28mm w rozmiarach 40 - 53 mm, o średnicy wew. 32mm w rozmiarach 45 - 53mm, o średnicy wew. 36mm w rozmiarach 50 - 53 mm. Panewka posiada znacznik radiologiczny i kołnierz dookólny z możliwością docinania.</t>
  </si>
  <si>
    <t>Głowa metalowa CoCr o średnicy 36mm o długości szyjki -2, +1,5; + 5; +8,5; + 12, +15,5mm oraz 28mm o długości szyjki +1,5; + 5; +8,5. Stożek 12/14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</si>
  <si>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52 - 76mm; 36mm neutralna, lateralizowana 4mm i lateralizowana 4mm z reorientacją 10° w rozmiarach 52 - 76mm i z kołnierzem w rozmiarach 56 - 76mm; 40mm neutralna, lateralizowana 4mm i lateralizowana 4mm z reorientacją 10° w rozmiarach 56 - 76mm.</t>
  </si>
  <si>
    <t>Wkładka polietylenowa związana crosslink o średnicy wewnętrznej: 28mm w roz. 48 - 50; 32mm w roz. 52 - 76mm; 36mm w roz. 56 - 60mm; 40mm w roz. 62 - 68mm; opcje neutralna oraz lateralizowana z 10-stopniową reorientacją.</t>
  </si>
  <si>
    <t>Panewka hemisferyczna, bezcementowa, pokryta porowatym tytanem  o zaawansowanej strukturze 3D, współczynnik tarcia 1,2 oraz 80% porowatość przy średniej wielkości porów 300µm, posiadająca uniwersalny mechanizm osadzania wkładek polietylenowych i ceramicznych. W opcji bezotworowej w średnicach 44 - 66mm co 2mm oraz z możliwością zastosowania 3 śrub mocujących w średnicach 48 - 66mm co 2mm.</t>
  </si>
  <si>
    <t>Panewka hemisferyczna, bezcementowa, pokryta porowatym tytanem  o zaawansowanej strukturze 3D, współczynnik tarcia 1,2 oraz 80% porowatość przy średniej wielkości porów 300µm, posiadająca uniwersalny mechanizm osadzania wkładek polietylenowych i ceramicznych. Opcja wielootworowa w średnicach 38 - 72mm co 2mm.</t>
  </si>
  <si>
    <t>Wkładka polietylenowa crosslink o średnicy wewnętrznej: 22,225mm neutralna w rozmiarach 38 - 46mm; 28mm neutralna w rozmiarach 44-72mm, z kołnierzem w rozmiarach 48-66mm, lateralizowana 4mm i lateralizowana 4mm z 10-stopniową reorientacją w rozmiarach 48-76mm; 32mm neutralna i z kołnierzem w rozmiarach 52-76mm, lateralizowana 4mm i lateralizowana 4mm z 10- stopniową reorientacją w rozmiarach 48-76mm; 36mm neutralna w rozmiarach 56-76mm oraz lateralizowana 4mm i lateralizowana 4mm z 10-stopniową reorientacją w rozmiarach 52-76mm; 40mm lateralizowana 4mm w rozmiarach 56-60mm.</t>
  </si>
  <si>
    <t>Śruba peryferyjna do kości gąbczastej o średnicy 5mm, w długościach 20 - 80mm co 5mm.</t>
  </si>
  <si>
    <t>Śruba do kości gąbczastej o średnicy 6,5mm, w długościach 15 - 70mm, co 5mm.</t>
  </si>
  <si>
    <t>Zaślepka do panewki bezcementowej.</t>
  </si>
  <si>
    <t>Trzpień, mocowany w przynasadzie, bezcementowy, wykonany ze stopu tytanu, pokryty porowatym tytanem  o zaawansowanej strukturze 3D, współczynnik tarcia 1,2 oraz 80% porowatość przy średniej wielkości porów 300µm. CCD 130°, w 13 rozmiarach, w wersji Standard i High Offset, o długości trzpienia 95 - 119mm. Równomierny wzrost rozmiaru ML o 1,25mm oraz długości o 2mm między rozmiarami. Lateralizacja o 6mm w rozmiarach 0-3, oraz o 8mm w rozmiarach 4-12. Stożek 12/14, szyjka spłaszczona w płaszczyźnie ML.</t>
  </si>
  <si>
    <t>Element piszczelowy stawu kolanowego w opcji zatrzaskowej, cementowany, wykonany z CoCr z wysoce polerowaną powierzchnią górną oraz chropowatą powierzchnią dolną (microblast) posiadający 4 loże na cement z podcięciami 45° na obrzeżach (macrolock). Kompatybilny z wkładką zatrzaskową CR/CS i PS. W dolnej części posiada skrzydełka antyrotacyjne. Dostępny w 10 rozmiarach.</t>
  </si>
  <si>
    <t>Element piszczelowy stawu kolanowego w opcji rotacyjnej, cementowany, wykonany z CoCr z wysoce polerowaną powierzchnią artykulacyjną oraz chropowatą powierzchnią dolną (microblast) posiadający 4 loże na cement z podcięciami 45° na obrzeżach (macrolock). Kompatybilny z wkładką rotacyjną CR/CS i PS. W dolnej części posiada skrzydełka antyrotacyjne. Dostępny w 10 rozmiarach.</t>
  </si>
  <si>
    <t>Element udowy cementowany,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</t>
  </si>
  <si>
    <t>Element rzepkowy wykonany z polietylenu z przeciwutleniaczem Pentaerythritol Tetrakis stabilizującym wolne rodniki. W opcji okrągły i anatomiczny w rozmiarach 29, 32, 35, 38 i 41mm.</t>
  </si>
  <si>
    <t>Wkładka zatrzaskowa wykonana z polietylenu z przeciwutleniaczem Pentaerythritol Tetrakis stabilizującym wolne rodniki. System zatrzaskowy minimalizujący mikroruchy wkładki do 16µm oraz pozwalający na połączenie elementu udowego i piszczelowego w zakresie +/- 2 rozmiary, wkładka zawsze jest w rozmiarze elementu udowego zachowując optymalne dopasowanie. Opcje CR/CS i PS w 10 rozmiarach o wysokościach 5, 6, 7, 8, 10, 12, 16mm oraz w opcji PS dodatkowo 18 i 20mm.</t>
  </si>
  <si>
    <t>Wkładka rotacyjna wykonana z polietylenu z przeciwutleniaczem Pentaerythritol Tetrakis stabilizującym wolne rodniki. System pozwalający na połączenie elementu udowego i piszczelowego w zakresie +/- 2 rozmiary, wkładka zawsze jest w rozmiarze elementu udowego zachowując optymalne dopasowanie. Opcje CR/CS i PS w 10 rozmiarach o wysokościach 5, 6, 7, 8, 10, 12, 16mm oraz w opcji PS dodatkowo 18 i 20mm.</t>
  </si>
  <si>
    <t>Element udowy cementowany CR/CS i  PS, anatomiczny (prawy, lewy), wykonany ze stopu CoCr. Kompatybilny z wkładkami zatrzaskowymi i rotacyjnymi. Rozmiary 1,5; 2; 2,5; 3; 4; 4N; 5; 6 dla każdej ze stron.</t>
  </si>
  <si>
    <t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cementowanych. Rozmiary 1,5; 2; 2,5; 3; 4; 5; 6.</t>
  </si>
  <si>
    <t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 oraz augmentów. Rozmiary 2; 2,5; 3; 4; 5.</t>
  </si>
  <si>
    <t>Element udowy stawu kolanowego, bezcementowy, anatomiczny (lewy i prawy) o proporcjonalnym i stopniowo zmniejszającym się promieniu, napylony porowatym tytanem, wykonany ze stopu CoCr. W opcji CR i PS. Grubość w części tylnej dla opcji PS 9mm, a dla opcji CR 8mm. W opcji PS klatka międzykłykciowa o nachyleniu 18°. W 14 rozmiarach dla każdej ze stron w tym 10 rozmiarów standard i 4 rozmiary wąskie.</t>
  </si>
  <si>
    <t>Element piszczelowy stawu kolanowego w opcji rotacyjnej, bezcementowy, napylony porowatym tytanem, wykonany ze stopu CoCr z wysoce polerowaną powierzchnią artykulacji. W części dolnej posiada 4 pegi napylone porowatym tytanem. Kompatybilny z wkładką rotacyjną CR i PS. Dostępny w dziesięciu rozmiarach (1 - 10).</t>
  </si>
  <si>
    <t>Panewka dwumobilna, hemisferyczna + 3mm brzeg, bezcementowa, stalowa pokryta porowatym tytanem (150 ± 30 µm) oraz hydroksyapatytem (70 ± 20 µm). Pierścienie koncentryczne na powierzchni zewnętrznej oraz makrostruktury równikowe na przedłużonym brzegu. Szczyt panewki spłaszczony - 0,5mm. Opcja z dodatkową stabilizacją zewnętrzną (2 ramiona biodrowe z dwoma otworami na śrubę 5mm, hak zasłonowy z jednym otworem na śrubę 5mm) oraz wewnętrzną (dwa pegi kotwiczące). 2 pegi kotwiczące w zestawie z panewką. Panewka dostępna w średnicach 43 - 69mm co 2mm.</t>
  </si>
  <si>
    <t>Stalowa śruba o średnicy 5mm w rozmiarach 20 - 70mm co 5mm.</t>
  </si>
  <si>
    <t>Trzpień rewizyjny bezcementowy, ze stopu tytanu, prosty, zwężający się dystalnie, kołnierzowy. CCD 135°, Offset: Standard 135°; High +7mm 135°. Na całej długości pokryty hydroxyapatytem. Dodatkowo posiadający nacięcia w płaszczyźnie AP i ML zwężającej się części dystalnej umożliwiając dopasowanie trzpienia do krzywizny kości. Uniwersalny dla biodra prawego i lewego. Dostępny w 9 rozmiarach o długościach 180 - 230mm. Stożek 12/14, szyjka spłaszczona w płaszczyźnie ML.</t>
  </si>
  <si>
    <t>Głowa ceramiczna rewizyjna z tytanowym adapterem (Biolox Delta) 28, 32, 36, 40 i 44mm w 3 długościach szyjki.</t>
  </si>
  <si>
    <t>Augmenty rewizyjne uzupełniające rozległe ubytki kostne panewki, wykonane z porowatego tytanu o gąbczastej strukturze. Opcja skośnych podkładek (5°, 10°, 15°) pod augment podpierający. </t>
  </si>
  <si>
    <t>Augmenty rewizyjne uzupełniające rozległe ubytki kostne panewki, wykonane z porowatego tytanu o gąbczastej strukturze. Opcja półkolista posiadająca otwory kierunkowe, wzajemnie prostopadłe na śruby blokowane o średnicy 5.5mm oraz podłużny otwór umożliwiający mocowanie implantu panewki do augmentu za pomocą śruby do kości gąbczastej o średnicy 6,5mm przy jednoczesnym zachowaniu swobody konfiguracji. Augmenty w grubościach 10, 15, 20 i 30mm dla panewek w rozmiarach 50 - 72mm. System zawiera dedykowane narzędzia wraz z przymiarami wyposażone w komplet raszpli umożliwiających opracowanie miejsca pod konkretny wymiar implantu.</t>
  </si>
  <si>
    <t>Augmenty rewizyjne uzupełniające rozległe ubytki kostne panewki, wykonane z porowatego tytanu o gąbczastej strukturze. Augment podpierający (neutralny, lewy i prawy) występujący w rozmiarze 56, 62, 68mm. </t>
  </si>
  <si>
    <t>Śruby blokowane 5,5mm do augmentów półkolistych w długościach 25 - 70mm oraz do augmentów podpierających 14 - 30mm.</t>
  </si>
  <si>
    <t>Panewka rewizyjna, bezcementowa, pokryta porowatym tytanem  o zaawansowanej strukturze 3D, współczynnik tarcia 1,2 oraz 80% porowatość przy średniej wielkości porów 300µm, posiadająca uniwersalny mechanizm osadzania wkładek polietylenowych i ceramicznych. Opcja wielootworowa z dodatkowymi otworami na obwodzie panewki w rozmiarach minimum 54 - 80 mm oraz opcja o pogłębionym dnie w rozmiarach minimum 54 - 72mm, offset 4-6mm w zalezności od rozmiaru.</t>
  </si>
  <si>
    <t>Element dystalny trzpienia rewizyjnego, bezcementowy, typu Wagner, o oktagonalnym przekroju poprzecznym, zwężający się dystalnie (2,5° stożek), umożliwiający stabilizację osiową i antyrotacyjną, dostępny w 16 średnicach 14 - 31mm i 4 długościach 140, 190, 240 i 290mm, w opcji prostej lub 3° odchylenia (w zależności od rozmiaru).</t>
  </si>
  <si>
    <t>Element proksymalny trzpieńa rewizyjnego, bezcementowy, wykonany ze stopu tytanu o porowatej powierzchni, CCD 135°. Dostępny w 3 średniceach 20, 24 i 28mm oraz 4 długościach 75, 85, 95 i 105mm, w dwóch opcjach offsetu 40 i 45mm. Umożliwiający ustawienie kąta antewersji w zakresie 360°. Stożek 12/14, szyjka spłaszczona w płaszczyźnie ML. W zestawie śruba łącząca element proksymalny z elementem dystalnym w odpowiedniej długości 75, 85, 95 lub 105mm.</t>
  </si>
  <si>
    <t>Adapter 5˚ i 7˚ koślawości umożliwiający zastosowanie kołnierzy przynasadowych i trzpieni jednocześnie.</t>
  </si>
  <si>
    <t>Augmenty udowe dystalne w grubościach 4, 8, 12 i 16mm oraz tylne w grubościach 4 i 8mm.</t>
  </si>
  <si>
    <t>Element udowy cementowany, półzwiązany, anatomiczny (prawy, lewy) wykonany ze stopu CoCr. Kompatybilny z wkładkami zatrzaskowymi i rotacyjnymi. Rozmiary 2; 2,5; 3; 4; 5; dla każdej ze stron.</t>
  </si>
  <si>
    <t>Augment piszczelowy w grubościach 5, 10 i 15mm.</t>
  </si>
  <si>
    <t>Rewizyjny element piszczelowy stawu kolanowego w opcji rotacyjnej, cementowany, wykonany z  CoCr z wysoce polerowaną powierzchnią artykulacyjną. Z możliwością zamontowania kołnierzy przynasadowych, augmentów i trzpieni bezcementowych lub cementowanych. Kompatybilny z wkładkami rotacyjnymi oraz elementem udowym CR/CS, PS, półzwiązanym, zawiasowym, poresekcyjnym. Rozmiary 1,5; 2; 2,5; 3; 4; 5; 6.</t>
  </si>
  <si>
    <t>Element piszczelowy rewizyjny stawu kolanowego w opcji rotacyjnej, cementowany, wykonany z  CoCr z wysoce polerowaną powierzchnią artykulacyjną. Z możliwością zamontowania kołnierzy przynasadowych, augmentów (z wyjątkiem rozmiaru 2/0) i trzpieni bezcementowych lub cementowanych. Kompatybilny z wkładkami rotacyjnymi oraz elementem udowym CR/CS, PS, półzwiązanym, zawiasowym, poresekcyjnym. Rozmiary (góra/dół): 2/0;  3/1; 4/2; o grubościach 15 i 25mm.</t>
  </si>
  <si>
    <t>Kołnierz piszczelowy bezcementowy z napyleniem porowatym tytanem w części proksymalnej, uzupełniający ubytki kostne wewnątrz przynasady, zapewniający stabilność rotacyjną i progresywnie przenoszący obciążenia poprzez schodkową budowę.  Rozmiary 29,37, 45, 53, 61mm.</t>
  </si>
  <si>
    <t>Kołnierz udowy bezcementowy uzupełniający ubytki kostne wewnątrz przynasady, zapewniający stabilność rotacyjną i progresywnie przenoszący obciążenia poprzez schodkową budowę. Rozmiary 20, 31, 34, 40, 46mm. W opcji z napyleniem porowatym tytanem w części dystalnej lub w całości.</t>
  </si>
  <si>
    <t>Śruba mocująca adapter udowy neutralna lub offset +/- 2mm.</t>
  </si>
  <si>
    <t>Trzpień bezcementowy, antyrotacyjny, uniwersalny dla elementu udowego i piszczelowego o długości 75, 115 i 150mm, w średnicach 10 - 24mm co 2 mm.</t>
  </si>
  <si>
    <t>Trzpień cementowany, uniwersalny dla elementu udowego i piszczelowego. Rozmiary 30 i 60mm. </t>
  </si>
  <si>
    <t>Wkładka zatrzaskowa, półzwiązana, wykonana z polietylenu o wysokiej masie cząsteczkowej, dodatkowo wzmocniona prętem, mocowana zatrzaskowo na obwodzie elementu piszczelowego. Rozmiary 2; 2,5; 3; 4; 5 w wysokościach 10, 12.5, 15, 17,5, 20, 22,5, 25, 30mm.</t>
  </si>
  <si>
    <t>Wkładka rotacyjna, półzwiązana, wykonana z polietylenu o wysokiej masie cząsteczkowej, dodatkowo wzmocniona prętem, Rozmiary 2; 2,5; 3; 4; 5; w wysokościach 10, 12.5, 15, 17,5, 20, 22,5, 25, 30mm.</t>
  </si>
  <si>
    <t>Augment udowy o grubości 5 i 10 mm do zawiasowego elementu udowego. Mocowany cementem kostnym.</t>
  </si>
  <si>
    <t>Element udowy anatomiczny (prawy i lewy), wykonany ze stopu CoCr, z możliwością zamocowania bezcementowych kołnierzy udowych uzupełniających ubytki kostne wewnątrz przynasady, zapewniających stabilność rotacyjną i progresywnie przenoszących obciążenia poprzez schodkową budowę, z możliwością mocowania trzpieni przedłużających. Dostępny w 3 rozmiarach dla każdej ze stron.</t>
  </si>
  <si>
    <t>Element rewizyjny udowy endoprotezy stawu kolanowego, cementowany, anatomiczny (prawy i lewy) o proporcjonalnym i stopniowo zmniejszającym się promieniu. Grubość w częśći tylnej - 9 mm. Zmienna szerokość boksu (14,1 - 20,2 mm) względem rozmiaru. Posiada konus o stałym kącie 5° koślawości do zamontowania kołenierza przynasadowego, adaptera z offsetem, trzpienia przedłużającego. Wykonany ze stopu CoCr, dostępny w 10 rozmiarach dla każdej ze stron.</t>
  </si>
  <si>
    <t>Element rewizyjny piszczelowy stawu kolanowego w opcji zatrzaskowej, cementowany, wykonany z CoCr z wysoce polerowaną powierzchnią górną oraz chropowatą powierzchnią dolną (microblast) z lożami na cement o głębokości 0,75mm. 2° pochylenie konusa względem tacy. Element piszczelowy dostępny w 10 rozmiarach. Kompatybilny z wkładką pierwotną i rewizyjną.</t>
  </si>
  <si>
    <t>Element rewizyjny piszczelowy stawu kolanowego w opcji rotacyjnej, cementowany, wykonany z CoCr z wysoce polerowaną powierzchnią górną oraz chropowatą powierzchnią dolną (microblast) z lożami na cement o głębokości 0,8mm. 2 stopniowe pochylenie konusa względem tacy. Element piszczelowy dostępny w 9 rozmiarach. Kompatybilny z wkładką pierwotną i rewizyjną.</t>
  </si>
  <si>
    <t>Wkładka zatrzaskowa wykonana z polietylenu z przeciwutleniaczem Pentaerythritol Tetrakis stabilizującym wolne rodniki. System zatrzaskowy minimalizujący mikroruchy wkładki oraz pozwalający na połączenie elementu udowego i piszczelowego w zakresie +/- 2 rozmiary. Rozmiar wkładki dopasowujemy do rozmiaru komponentu udowego 1:1. Spodnia część wkładki posiada 3 zakładki blokujące ją na poziomie tacy piszczelowej. Dodatkowo wzmocniona pinem tytanowym. Wkładka dostępna w wysokościach 6 - 26 mm ze skokiem co 2 mm dla rozmiarów 1-10.</t>
  </si>
  <si>
    <t>Wkładka rotacyjna wykonana z polietylenu z przeciwutleniaczem Pentaerythritol Tetrakis stabilizującym wolne rodniki. System pozwalający na połączenie elementu udowego i piszczelowego w zakresie +/- 2 rozmiary. Rozmiar wkładki dopasowujemy do rozmiaru komponentu udowego 1:1. Dodatkowo wzmocniona tytanowym pinem na całej długości konusa. Wkładka dostępna w wysokościach 6 - 26 mm ze skokiem co 2 mm dla rozmiarów 1-10.</t>
  </si>
  <si>
    <t xml:space="preserve">Augmenty udowe dystalne wykonane z CoCr, cementowane, o grubości 4mm, 8mm, 12mm, 16mm. Posiadające lożę na cement o głębokości 0,8mm.  </t>
  </si>
  <si>
    <t xml:space="preserve">Augmenty udowe tylne wykonane z CoCr, cementowane, o grubości 4mm, 8mm, 12mm. Posiadające lożę na cement o głębokości 0,8mm.  </t>
  </si>
  <si>
    <t>Augmenty piszczelowe, wykonane z CoCr, cementowane, dostępne w opcji univwersalnej dla grubości 5 mm oraz opcji LM\RL i RM\LL dla grubości 10mm, 15mm w rozmiarach 1/2, 3/4, 5/6, 7/8, 9/10 odpowiednich dla rozmiarów tacy piszczelowej.</t>
  </si>
  <si>
    <t>Trzpień cementowany, tytanowy, uniwersalny o średnicy 14mm i długości 30mm, 50mm, 80mm, 130mm oraz o średnicy 16mm i długości 80mm i 130mm.</t>
  </si>
  <si>
    <t>Trzpień bezcementowy, tytanowy, antyrotacyjny, uniwersalny do elementu piszczelowego i udowego. Dostępny o średnicy 10mm, 12mm, 14mm, 16mm, 18mm, 20mm, 22mm, 24mm i długościach 60mm, 110mm, 160mm.</t>
  </si>
  <si>
    <t>Adapter rewizyjny, offsetowy 2mm, 4mm, 6mm pozwalający na ustawienie pozycji offsetu w zakresie 360°.</t>
  </si>
  <si>
    <t xml:space="preserve">Kołnierz udowy, symetryczny w opcji cementowanej w rozmiarze 30mm, uzupełniający ubytki kostne wewnątrz przynasady, zapewniający stabilność rotacyjną i progresywnie przenoszący obciążenia poprzez schodkową budowę.  </t>
  </si>
  <si>
    <t>Kołnierz udowy, symetryczny w opcji bezcementowej z napyleniem porowatym tytanem w części dystalnej, uzupełniający ubytki kostne wewnątrz przynasady, zapewniający stabilność rotacyjną i progresywnie przenoszący obciążenia poprzez schodkową budowę.  Rozmiary 30mm, 35mm, 40mm, 50mm, 55mm.</t>
  </si>
  <si>
    <t>Kołnierz udowy, symetryczny w opcji bezcementowej z napyleniem porowatym tytanem na całej długości, uzupełniający ubytki kostne wewnątrz przynasady, zapewniający stabilność rotacyjną i progresywnie przenoszący obciążenia poprzez schodkową budowę.  Rozmiary 30mm, 35mm, 40mm, 50mm, 55mm.</t>
  </si>
  <si>
    <t xml:space="preserve">Kołnierz piszczelowy, symetryczny w opcji cementowanej w rozmiarze 29mm, uzupełniający ubytki kostne wewnątrz przynasady, zapewniający stabilność rotacyjną i progresywnie przenoszący obciążenia poprzez schodkową budowę.  </t>
  </si>
  <si>
    <t>Kołnierz piszczelowy, symetryczny w opcji bezcementowej z napyleniem porowatym tytanem w części proksymalnej, uzupełniający ubytki kostne wewnątrz przynasady, zapewniający stabilność rotacyjną i progresywnie przenoszący obciążenia poprzez schodkową budowę.  Rozmiary 29mm, 37mm, 45mm, 53mm, 61mm oraz 69mm.</t>
  </si>
  <si>
    <t>Kołnierz piszczelowy, symetryczny w opcji bezcementowej z napyleniem porowatym tytanem na całej długości, uzupełniający ubytki kostne wewnątrz przynasady, zapewniający stabilność rotacyjną i progresywnie przenoszący obciążenia poprzez schodkową budowę.  Rozmiary 29mm, 37mm, 45mm, 53mm, 61mm oraz 69mm.</t>
  </si>
  <si>
    <t>Glenosfera do endoprotezy odwróconej stawu barkowego w opcji centrycznej i acentrycznej. Rozmiary 38 i 42mm.</t>
  </si>
  <si>
    <t>Głowa CTA do endoprotezy stawu barkowego w średnicach 48 i 52mm oraz wysokościach 21 i 26mm.</t>
  </si>
  <si>
    <t>Metaglen do endoprotezy odwróconej stawu barkowego w opcji standard oraz rewizyjnych +10 i +15mm.</t>
  </si>
  <si>
    <t>Panewka polietylenowa w rozmiarach 38 i 42mm, w opcji standard i high mobility w wysokości +3, +6, +9mm oraz w opcji retentive w wysokości +6mm.</t>
  </si>
  <si>
    <t>Element proksymalny do endoprotezy odwróconej stawu barkowego, bezcementowy, wykonany ze stopu tytanu, pokryty hydroksyapatytem, o nieanatomicznym kącie nachylenia 155°, z możliwością zmiany retrowersji w zakresie 0-30°. Opcja centryczna i acentryczna występująca w 2 rozmiarach dla każdego typu: standard, lewy i prawy. Mocowana na uniwersalnym trzpieniu bezcementowym.</t>
  </si>
  <si>
    <t>Tytanowy moduł wydłużający element przynasadowy endoprotezy odwróconej stawu barkowego o 9mm.</t>
  </si>
  <si>
    <t>Śruba do mocowania metaglenu ednoprotezy odwróconej stawu barkowego o średnicy 4,5mm i długościach 18 - 42mm co 6mm.</t>
  </si>
  <si>
    <t>Śruba blokowana do mocowania metaglenu ednoprotezy odwróconej stawu barkowego o średnicy 4,5mm i długościach 24 - 48mm co 6mm.</t>
  </si>
  <si>
    <t>Trzpień do endoprotezy odwróconej stawu barkowego, bezcementowy, wykonany ze stopu tytanu, pokryty hydroksyapatytem. Dostępny w średnicach 10 - 16mm. Zakres długości 137 - 161mm zależnie od średnicy. Kompatybilny z elementem przynasadowym w opcji odwróconej.</t>
  </si>
  <si>
    <t>Endoproteza odwrócona stawu barkowego monoblok, cementowana. Rozmiar 8 - 14mm i długościach 132 - 154mm w zależności od rozmiaru. Nasada w 2 rozmiarach.</t>
  </si>
  <si>
    <t>Endoproteza rewizyjna, odwrócona stawu barkowego monoblok, cementowana. Rozmiar 8 - 14mm i długościach 197 - 223mm w zależności od rozmiaru. Nasada w 2 rozmiarach.</t>
  </si>
  <si>
    <t>Podstawa głowy kości ramiennej wyposażona w cztery rowkowane, makrostrukturalne nogi zpewniające peryferalną fiksację. Nogi podstawy przeciwdziałają przesuwaniu się i obracaniu implantu po implantacji. Nogi wraz ze spodnią częscią podstawy pokryte są hydroksyapatytem. Podstawa głowy dostępna jest w 9 rozmiarach o średnicy 40mm - 56mm co 2mm.</t>
  </si>
  <si>
    <t>Głowa kości ramiennej wykonana z CoCr. Dostępna w 9 rozmiarach o średnicy 40mm - 56mm co 2 mm w opcji standard i +3mm.</t>
  </si>
  <si>
    <t>Panewka wykonana z polietylenu w 3 opcjach (z kilem / 5 gładkimi bolcami / 3 bolcami i centralnym bolcem kotwiczącym bezcementowo). Wszystkie opcje w rozmiarach 40 - 56mm, mocowane za pomocą cementu kostnego.</t>
  </si>
  <si>
    <t xml:space="preserve">Element proksymalny, bezcementowy, wykonany ze stopu tytanu, pokryty porowatym tytanem. W opcji urazowej w 3 wysokościach -5, 0 i +5mm (kąt szyjkowy 135°) z możliwością zastosowania kołnierza centrycznego i acentrycznego z otworami na nici ortopedyczne lub w opcji anatomicznej (kąt szyjowy 128°, 135° i 142°). Rozmiary 6/8(tylko anatomiczny), 10, 12, 14, 16.
</t>
  </si>
  <si>
    <t>Głowa metalowa wykonana ze stopu CoCr, centryczna i acentryczna, w rozmiarze 40 - 56mm i wysokości 15, 18 i 21mm zależnie od rozmiaru.</t>
  </si>
  <si>
    <t>Kołnierz tytanowy w opcji centrycznej i acentrycznej z otworami umożliwiającymi zamocowanie odłamów kostnych do endoprotezy za pomocą nici ortopedycznych.</t>
  </si>
  <si>
    <t>Glenosfera lateralizowana 16 opcji w rozmiarach 38 i 42mm z lateralizacją 2, 4, 6, 8mm, Standard i Eccentric. Kąt szyjki 155°</t>
  </si>
  <si>
    <t>Element proksymalny do endoprotezy odwróconej stawu barkowego, bezcementowy, wykonany ze stopu tytanu o nieanatomicznym kącie nachylenia 155°, z możliwością zmiany retrowersji w zakresie 0-30°. Opcja centryczna, lewa i prawa. Mocowana na uniwersalnym trzpieniu bezcementowym. Wyposażona w pierścień z otworami do wiązania nici mocujących odłamy kostne.</t>
  </si>
  <si>
    <t>Trzpień uniwersalny, bezcementowy, rewizyjny, wykonany ze stopu tytanu, w części proksymalnej pokryty porowatym tytanem. Dostępny w średnicach 6 - 12mm. Zakres długości 143 - 191mm zależnie od średnicy. Kompatybilny z elementem przynasadowym w opcji anatomicznej, urazowej z kołnierzem lub w opcji odwróconej.</t>
  </si>
  <si>
    <t>Pakiet 9</t>
  </si>
  <si>
    <t>Panewka hemisferyczna, bezcementowa, pokryta porowatym tytanem, posiadająca uniwersalny mechanizm osadzania wkładek polietylenowych i ceramicznych. Opcje bezotworowa oraz z możliwością zastosowania 3 śrub mocujących dostępne w średnicach 48 - 66mm co 2mm. Otwory umożliwiające ustawienie śrub w zakresie 34°.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</si>
</sst>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  <numFmt numFmtId="169" formatCode="[$-415]0"/>
    <numFmt numFmtId="170" formatCode="#,##0.00&quot; 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27" fillId="0" borderId="0" applyBorder="0" applyProtection="0">
      <alignment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" fontId="4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0" fillId="0" borderId="0" xfId="0" applyFont="1" applyAlignment="1">
      <alignment horizontal="left" vertical="top"/>
    </xf>
    <xf numFmtId="0" fontId="0" fillId="0" borderId="0" xfId="54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44" fontId="20" fillId="0" borderId="11" xfId="63" applyFont="1" applyBorder="1" applyAlignment="1">
      <alignment horizontal="center" vertical="center" wrapText="1"/>
    </xf>
    <xf numFmtId="44" fontId="20" fillId="0" borderId="19" xfId="63" applyFont="1" applyBorder="1" applyAlignment="1">
      <alignment horizontal="center" vertical="center"/>
    </xf>
    <xf numFmtId="166" fontId="42" fillId="0" borderId="10" xfId="44" applyFont="1" applyBorder="1" applyAlignment="1" applyProtection="1">
      <alignment vertical="top" wrapText="1"/>
      <protection/>
    </xf>
    <xf numFmtId="166" fontId="42" fillId="0" borderId="10" xfId="44" applyFont="1" applyBorder="1" applyAlignment="1" applyProtection="1">
      <alignment horizontal="center" vertical="center" wrapText="1"/>
      <protection/>
    </xf>
    <xf numFmtId="169" fontId="42" fillId="0" borderId="10" xfId="44" applyNumberFormat="1" applyFont="1" applyBorder="1" applyAlignment="1" applyProtection="1">
      <alignment horizontal="center" vertical="center" wrapText="1"/>
      <protection/>
    </xf>
    <xf numFmtId="166" fontId="42" fillId="0" borderId="10" xfId="44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66" fontId="42" fillId="0" borderId="20" xfId="44" applyFont="1" applyBorder="1" applyAlignment="1" applyProtection="1">
      <alignment vertical="top" wrapText="1"/>
      <protection/>
    </xf>
    <xf numFmtId="166" fontId="42" fillId="0" borderId="20" xfId="44" applyFont="1" applyBorder="1" applyAlignment="1" applyProtection="1">
      <alignment horizontal="center" vertical="center" wrapText="1"/>
      <protection/>
    </xf>
    <xf numFmtId="169" fontId="42" fillId="0" borderId="20" xfId="44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170" fontId="20" fillId="35" borderId="10" xfId="44" applyNumberFormat="1" applyFont="1" applyFill="1" applyBorder="1" applyAlignment="1" applyProtection="1">
      <alignment horizontal="center" vertical="center"/>
      <protection/>
    </xf>
    <xf numFmtId="170" fontId="20" fillId="35" borderId="21" xfId="44" applyNumberFormat="1" applyFont="1" applyFill="1" applyBorder="1" applyAlignment="1" applyProtection="1">
      <alignment horizontal="center" vertical="center"/>
      <protection/>
    </xf>
    <xf numFmtId="170" fontId="20" fillId="35" borderId="22" xfId="44" applyNumberFormat="1" applyFont="1" applyFill="1" applyBorder="1" applyAlignment="1" applyProtection="1">
      <alignment horizontal="center" vertical="center"/>
      <protection/>
    </xf>
    <xf numFmtId="44" fontId="1" fillId="34" borderId="11" xfId="63" applyFill="1" applyBorder="1" applyAlignment="1">
      <alignment vertical="center" wrapText="1"/>
    </xf>
    <xf numFmtId="9" fontId="0" fillId="0" borderId="11" xfId="0" applyNumberFormat="1" applyFont="1" applyBorder="1" applyAlignment="1">
      <alignment horizontal="center" vertical="center"/>
    </xf>
    <xf numFmtId="0" fontId="0" fillId="34" borderId="23" xfId="0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right" vertical="center" wrapText="1"/>
    </xf>
    <xf numFmtId="0" fontId="41" fillId="36" borderId="22" xfId="0" applyFont="1" applyFill="1" applyBorder="1" applyAlignment="1">
      <alignment horizontal="center" vertical="center"/>
    </xf>
    <xf numFmtId="0" fontId="41" fillId="36" borderId="25" xfId="0" applyFont="1" applyFill="1" applyBorder="1" applyAlignment="1">
      <alignment horizontal="center" vertical="center"/>
    </xf>
    <xf numFmtId="0" fontId="41" fillId="36" borderId="26" xfId="0" applyFont="1" applyFill="1" applyBorder="1" applyAlignment="1">
      <alignment horizontal="center" vertical="center"/>
    </xf>
    <xf numFmtId="0" fontId="40" fillId="0" borderId="0" xfId="54" applyFont="1" applyAlignment="1">
      <alignment horizontal="center"/>
      <protection/>
    </xf>
    <xf numFmtId="0" fontId="0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SheetLayoutView="100" zoomScalePageLayoutView="0" workbookViewId="0" topLeftCell="A100">
      <selection activeCell="N104" sqref="N104"/>
    </sheetView>
  </sheetViews>
  <sheetFormatPr defaultColWidth="9.140625" defaultRowHeight="15"/>
  <cols>
    <col min="1" max="1" width="7.00390625" style="16" customWidth="1"/>
    <col min="2" max="2" width="79.7109375" style="17" customWidth="1"/>
    <col min="3" max="3" width="7.28125" style="17" customWidth="1"/>
    <col min="4" max="4" width="8.28125" style="16" customWidth="1"/>
    <col min="5" max="5" width="11.57421875" style="22" customWidth="1"/>
    <col min="6" max="6" width="15.7109375" style="16" customWidth="1"/>
    <col min="7" max="7" width="16.421875" style="17" customWidth="1"/>
    <col min="8" max="8" width="8.421875" style="17" customWidth="1"/>
    <col min="9" max="9" width="11.57421875" style="17" customWidth="1"/>
    <col min="10" max="10" width="12.00390625" style="14" customWidth="1"/>
    <col min="11" max="16384" width="9.140625" style="14" customWidth="1"/>
  </cols>
  <sheetData>
    <row r="1" spans="1:254" s="12" customFormat="1" ht="15">
      <c r="A1" s="54" t="s">
        <v>2</v>
      </c>
      <c r="B1" s="54"/>
      <c r="C1" s="54"/>
      <c r="D1" s="1"/>
      <c r="E1" s="1"/>
      <c r="F1" s="55"/>
      <c r="G1" s="55"/>
      <c r="H1" s="55"/>
      <c r="I1" s="55"/>
      <c r="J1" s="55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254" s="12" customFormat="1" ht="15">
      <c r="A2" s="54" t="s">
        <v>3</v>
      </c>
      <c r="B2" s="54"/>
      <c r="C2" s="54"/>
      <c r="D2" s="1"/>
      <c r="E2" s="1"/>
      <c r="F2" s="55"/>
      <c r="G2" s="55"/>
      <c r="H2" s="55"/>
      <c r="I2" s="55"/>
      <c r="J2" s="55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s="12" customFormat="1" ht="15">
      <c r="A3" s="54" t="s">
        <v>4</v>
      </c>
      <c r="B3" s="54"/>
      <c r="C3" s="54"/>
      <c r="D3" s="1"/>
      <c r="E3" s="1"/>
      <c r="F3" s="1"/>
      <c r="G3" s="1"/>
      <c r="H3" s="2"/>
      <c r="I3" s="3"/>
      <c r="J3" s="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s="12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s="12" customFormat="1" ht="60">
      <c r="A5" s="5" t="s">
        <v>5</v>
      </c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0</v>
      </c>
      <c r="H5" s="8" t="s">
        <v>11</v>
      </c>
      <c r="I5" s="6" t="s">
        <v>12</v>
      </c>
      <c r="J5" s="6" t="s">
        <v>13</v>
      </c>
      <c r="K5" s="1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s="12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s="12" customFormat="1" ht="20.25" customHeight="1">
      <c r="A7" s="51" t="s">
        <v>108</v>
      </c>
      <c r="B7" s="52"/>
      <c r="C7" s="52"/>
      <c r="D7" s="52"/>
      <c r="E7" s="52"/>
      <c r="F7" s="52"/>
      <c r="G7" s="52"/>
      <c r="H7" s="52"/>
      <c r="I7" s="52"/>
      <c r="J7" s="53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6" ht="28.5" customHeight="1">
      <c r="A8" s="25">
        <v>1</v>
      </c>
      <c r="B8" s="32" t="s">
        <v>15</v>
      </c>
      <c r="C8" s="33" t="s">
        <v>1</v>
      </c>
      <c r="D8" s="34">
        <v>50</v>
      </c>
      <c r="E8" s="43"/>
      <c r="F8" s="30">
        <f>SUM(E8*D8)</f>
        <v>0</v>
      </c>
      <c r="G8" s="31">
        <f>SUM(F8*1.08)</f>
        <v>0</v>
      </c>
      <c r="H8" s="47">
        <v>0.08</v>
      </c>
      <c r="I8" s="23"/>
      <c r="J8" s="2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59.25" customHeight="1">
      <c r="A9" s="25">
        <v>2</v>
      </c>
      <c r="B9" s="32" t="s">
        <v>16</v>
      </c>
      <c r="C9" s="33" t="s">
        <v>1</v>
      </c>
      <c r="D9" s="34">
        <v>1</v>
      </c>
      <c r="E9" s="43"/>
      <c r="F9" s="30">
        <f aca="true" t="shared" si="0" ref="F9:F72">SUM(E9*D9)</f>
        <v>0</v>
      </c>
      <c r="G9" s="31">
        <f aca="true" t="shared" si="1" ref="G9:G72">SUM(F9*1.08)</f>
        <v>0</v>
      </c>
      <c r="H9" s="47">
        <v>0.08</v>
      </c>
      <c r="I9" s="23"/>
      <c r="J9" s="2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71.25" customHeight="1">
      <c r="A10" s="25">
        <v>3</v>
      </c>
      <c r="B10" s="32" t="s">
        <v>17</v>
      </c>
      <c r="C10" s="33" t="s">
        <v>1</v>
      </c>
      <c r="D10" s="34">
        <v>1</v>
      </c>
      <c r="E10" s="43"/>
      <c r="F10" s="30">
        <f t="shared" si="0"/>
        <v>0</v>
      </c>
      <c r="G10" s="31">
        <f t="shared" si="1"/>
        <v>0</v>
      </c>
      <c r="H10" s="47">
        <v>0.08</v>
      </c>
      <c r="I10" s="23"/>
      <c r="J10" s="2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37.5" customHeight="1">
      <c r="A11" s="25">
        <v>4</v>
      </c>
      <c r="B11" s="32" t="s">
        <v>18</v>
      </c>
      <c r="C11" s="33" t="s">
        <v>1</v>
      </c>
      <c r="D11" s="34">
        <v>1</v>
      </c>
      <c r="E11" s="43"/>
      <c r="F11" s="30">
        <f t="shared" si="0"/>
        <v>0</v>
      </c>
      <c r="G11" s="31">
        <f t="shared" si="1"/>
        <v>0</v>
      </c>
      <c r="H11" s="47">
        <v>0.08</v>
      </c>
      <c r="I11" s="23"/>
      <c r="J11" s="2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44.25" customHeight="1">
      <c r="A12" s="25">
        <v>5</v>
      </c>
      <c r="B12" s="32" t="s">
        <v>19</v>
      </c>
      <c r="C12" s="33" t="s">
        <v>1</v>
      </c>
      <c r="D12" s="34">
        <v>1</v>
      </c>
      <c r="E12" s="43"/>
      <c r="F12" s="30">
        <f t="shared" si="0"/>
        <v>0</v>
      </c>
      <c r="G12" s="31">
        <f t="shared" si="1"/>
        <v>0</v>
      </c>
      <c r="H12" s="47">
        <v>0.08</v>
      </c>
      <c r="I12" s="23"/>
      <c r="J12" s="2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51" customHeight="1">
      <c r="A13" s="25">
        <v>6</v>
      </c>
      <c r="B13" s="32" t="s">
        <v>20</v>
      </c>
      <c r="C13" s="33" t="s">
        <v>1</v>
      </c>
      <c r="D13" s="34">
        <v>20</v>
      </c>
      <c r="E13" s="43"/>
      <c r="F13" s="30">
        <f t="shared" si="0"/>
        <v>0</v>
      </c>
      <c r="G13" s="31">
        <f t="shared" si="1"/>
        <v>0</v>
      </c>
      <c r="H13" s="47">
        <v>0.08</v>
      </c>
      <c r="I13" s="23"/>
      <c r="J13" s="2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78" customHeight="1">
      <c r="A14" s="25">
        <v>7</v>
      </c>
      <c r="B14" s="32" t="s">
        <v>21</v>
      </c>
      <c r="C14" s="33" t="s">
        <v>1</v>
      </c>
      <c r="D14" s="34">
        <v>100</v>
      </c>
      <c r="E14" s="43"/>
      <c r="F14" s="30">
        <f t="shared" si="0"/>
        <v>0</v>
      </c>
      <c r="G14" s="31">
        <f t="shared" si="1"/>
        <v>0</v>
      </c>
      <c r="H14" s="47">
        <v>0.08</v>
      </c>
      <c r="I14" s="23"/>
      <c r="J14" s="2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36" customHeight="1">
      <c r="A15" s="25">
        <v>8</v>
      </c>
      <c r="B15" s="32" t="s">
        <v>22</v>
      </c>
      <c r="C15" s="33" t="s">
        <v>1</v>
      </c>
      <c r="D15" s="34">
        <v>50</v>
      </c>
      <c r="E15" s="43"/>
      <c r="F15" s="30">
        <f t="shared" si="0"/>
        <v>0</v>
      </c>
      <c r="G15" s="31">
        <f t="shared" si="1"/>
        <v>0</v>
      </c>
      <c r="H15" s="47">
        <v>0.08</v>
      </c>
      <c r="I15" s="23"/>
      <c r="J15" s="2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38.25" customHeight="1">
      <c r="A16" s="25">
        <v>9</v>
      </c>
      <c r="B16" s="32" t="s">
        <v>23</v>
      </c>
      <c r="C16" s="33" t="s">
        <v>1</v>
      </c>
      <c r="D16" s="34">
        <v>1</v>
      </c>
      <c r="E16" s="43"/>
      <c r="F16" s="30">
        <f t="shared" si="0"/>
        <v>0</v>
      </c>
      <c r="G16" s="31">
        <f t="shared" si="1"/>
        <v>0</v>
      </c>
      <c r="H16" s="47">
        <v>0.08</v>
      </c>
      <c r="I16" s="23"/>
      <c r="J16" s="2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4.75" customHeight="1">
      <c r="A17" s="25">
        <v>10</v>
      </c>
      <c r="B17" s="32" t="s">
        <v>24</v>
      </c>
      <c r="C17" s="33" t="s">
        <v>1</v>
      </c>
      <c r="D17" s="34">
        <v>50</v>
      </c>
      <c r="E17" s="43"/>
      <c r="F17" s="30">
        <f t="shared" si="0"/>
        <v>0</v>
      </c>
      <c r="G17" s="31">
        <f t="shared" si="1"/>
        <v>0</v>
      </c>
      <c r="H17" s="47">
        <v>0.08</v>
      </c>
      <c r="I17" s="23"/>
      <c r="J17" s="2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76.5" customHeight="1">
      <c r="A18" s="25">
        <v>11</v>
      </c>
      <c r="B18" s="32" t="s">
        <v>25</v>
      </c>
      <c r="C18" s="33" t="s">
        <v>1</v>
      </c>
      <c r="D18" s="34">
        <v>15</v>
      </c>
      <c r="E18" s="43"/>
      <c r="F18" s="30">
        <f t="shared" si="0"/>
        <v>0</v>
      </c>
      <c r="G18" s="31">
        <f t="shared" si="1"/>
        <v>0</v>
      </c>
      <c r="H18" s="47">
        <v>0.08</v>
      </c>
      <c r="I18" s="23"/>
      <c r="J18" s="2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33.75">
      <c r="A19" s="26">
        <v>12</v>
      </c>
      <c r="B19" s="32" t="s">
        <v>26</v>
      </c>
      <c r="C19" s="33" t="s">
        <v>1</v>
      </c>
      <c r="D19" s="34">
        <v>10</v>
      </c>
      <c r="E19" s="43"/>
      <c r="F19" s="30">
        <f t="shared" si="0"/>
        <v>0</v>
      </c>
      <c r="G19" s="31">
        <f t="shared" si="1"/>
        <v>0</v>
      </c>
      <c r="H19" s="47">
        <v>0.08</v>
      </c>
      <c r="I19" s="24"/>
      <c r="J19" s="2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56.25">
      <c r="A20" s="27">
        <v>13</v>
      </c>
      <c r="B20" s="32" t="s">
        <v>27</v>
      </c>
      <c r="C20" s="33" t="s">
        <v>1</v>
      </c>
      <c r="D20" s="34">
        <v>50</v>
      </c>
      <c r="E20" s="43"/>
      <c r="F20" s="30">
        <f t="shared" si="0"/>
        <v>0</v>
      </c>
      <c r="G20" s="31">
        <f t="shared" si="1"/>
        <v>0</v>
      </c>
      <c r="H20" s="47">
        <v>0.08</v>
      </c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45">
      <c r="A21" s="25">
        <v>14</v>
      </c>
      <c r="B21" s="32" t="s">
        <v>28</v>
      </c>
      <c r="C21" s="33" t="s">
        <v>1</v>
      </c>
      <c r="D21" s="34">
        <v>10</v>
      </c>
      <c r="E21" s="43"/>
      <c r="F21" s="30">
        <f t="shared" si="0"/>
        <v>0</v>
      </c>
      <c r="G21" s="31">
        <f t="shared" si="1"/>
        <v>0</v>
      </c>
      <c r="H21" s="47">
        <v>0.08</v>
      </c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76.5" customHeight="1">
      <c r="A22" s="28">
        <v>15</v>
      </c>
      <c r="B22" s="32" t="s">
        <v>29</v>
      </c>
      <c r="C22" s="33" t="s">
        <v>1</v>
      </c>
      <c r="D22" s="34">
        <v>100</v>
      </c>
      <c r="E22" s="44"/>
      <c r="F22" s="30">
        <f t="shared" si="0"/>
        <v>0</v>
      </c>
      <c r="G22" s="31">
        <f t="shared" si="1"/>
        <v>0</v>
      </c>
      <c r="H22" s="47">
        <v>0.08</v>
      </c>
      <c r="I22" s="11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45">
      <c r="A23" s="25">
        <v>16</v>
      </c>
      <c r="B23" s="32" t="s">
        <v>109</v>
      </c>
      <c r="C23" s="33" t="s">
        <v>1</v>
      </c>
      <c r="D23" s="34">
        <v>20</v>
      </c>
      <c r="E23" s="44"/>
      <c r="F23" s="30">
        <f t="shared" si="0"/>
        <v>0</v>
      </c>
      <c r="G23" s="31">
        <f t="shared" si="1"/>
        <v>0</v>
      </c>
      <c r="H23" s="47">
        <v>0.08</v>
      </c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7.25" customHeight="1">
      <c r="A24" s="25">
        <v>17</v>
      </c>
      <c r="B24" s="32" t="s">
        <v>30</v>
      </c>
      <c r="C24" s="33" t="s">
        <v>1</v>
      </c>
      <c r="D24" s="34">
        <v>10</v>
      </c>
      <c r="E24" s="44"/>
      <c r="F24" s="30">
        <f t="shared" si="0"/>
        <v>0</v>
      </c>
      <c r="G24" s="31">
        <f t="shared" si="1"/>
        <v>0</v>
      </c>
      <c r="H24" s="47">
        <v>0.08</v>
      </c>
      <c r="I24" s="11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8" customHeight="1">
      <c r="A25" s="25">
        <v>18</v>
      </c>
      <c r="B25" s="32" t="s">
        <v>31</v>
      </c>
      <c r="C25" s="33" t="s">
        <v>1</v>
      </c>
      <c r="D25" s="34">
        <v>10</v>
      </c>
      <c r="E25" s="44"/>
      <c r="F25" s="30">
        <f t="shared" si="0"/>
        <v>0</v>
      </c>
      <c r="G25" s="31">
        <f t="shared" si="1"/>
        <v>0</v>
      </c>
      <c r="H25" s="47">
        <v>0.08</v>
      </c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8.75" customHeight="1">
      <c r="A26" s="25">
        <v>19</v>
      </c>
      <c r="B26" s="32" t="s">
        <v>31</v>
      </c>
      <c r="C26" s="33" t="s">
        <v>1</v>
      </c>
      <c r="D26" s="34">
        <v>10</v>
      </c>
      <c r="E26" s="44"/>
      <c r="F26" s="30">
        <f t="shared" si="0"/>
        <v>0</v>
      </c>
      <c r="G26" s="31">
        <f t="shared" si="1"/>
        <v>0</v>
      </c>
      <c r="H26" s="47">
        <v>0.08</v>
      </c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5">
      <c r="A27" s="25">
        <v>20</v>
      </c>
      <c r="B27" s="32" t="s">
        <v>32</v>
      </c>
      <c r="C27" s="33" t="s">
        <v>1</v>
      </c>
      <c r="D27" s="34">
        <v>100</v>
      </c>
      <c r="E27" s="44"/>
      <c r="F27" s="30">
        <f t="shared" si="0"/>
        <v>0</v>
      </c>
      <c r="G27" s="31">
        <f t="shared" si="1"/>
        <v>0</v>
      </c>
      <c r="H27" s="47">
        <v>0.08</v>
      </c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10" ht="65.25" customHeight="1">
      <c r="A28" s="25">
        <v>21</v>
      </c>
      <c r="B28" s="32" t="s">
        <v>33</v>
      </c>
      <c r="C28" s="33" t="s">
        <v>1</v>
      </c>
      <c r="D28" s="34">
        <v>20</v>
      </c>
      <c r="E28" s="44"/>
      <c r="F28" s="30">
        <f t="shared" si="0"/>
        <v>0</v>
      </c>
      <c r="G28" s="31">
        <f t="shared" si="1"/>
        <v>0</v>
      </c>
      <c r="H28" s="47">
        <v>0.08</v>
      </c>
      <c r="I28" s="36"/>
      <c r="J28" s="36"/>
    </row>
    <row r="29" spans="1:10" ht="50.25" customHeight="1">
      <c r="A29" s="25">
        <v>22</v>
      </c>
      <c r="B29" s="32" t="s">
        <v>34</v>
      </c>
      <c r="C29" s="33" t="s">
        <v>1</v>
      </c>
      <c r="D29" s="34">
        <v>30</v>
      </c>
      <c r="E29" s="44"/>
      <c r="F29" s="30">
        <f t="shared" si="0"/>
        <v>0</v>
      </c>
      <c r="G29" s="31">
        <f t="shared" si="1"/>
        <v>0</v>
      </c>
      <c r="H29" s="47">
        <v>0.08</v>
      </c>
      <c r="I29" s="36"/>
      <c r="J29" s="36"/>
    </row>
    <row r="30" spans="1:10" ht="46.5" customHeight="1">
      <c r="A30" s="25">
        <v>23</v>
      </c>
      <c r="B30" s="32" t="s">
        <v>35</v>
      </c>
      <c r="C30" s="33" t="s">
        <v>1</v>
      </c>
      <c r="D30" s="34">
        <v>30</v>
      </c>
      <c r="E30" s="44"/>
      <c r="F30" s="30">
        <f t="shared" si="0"/>
        <v>0</v>
      </c>
      <c r="G30" s="31">
        <f t="shared" si="1"/>
        <v>0</v>
      </c>
      <c r="H30" s="47">
        <v>0.08</v>
      </c>
      <c r="I30" s="36"/>
      <c r="J30" s="36"/>
    </row>
    <row r="31" spans="1:10" ht="48.75" customHeight="1">
      <c r="A31" s="25">
        <v>24</v>
      </c>
      <c r="B31" s="32" t="s">
        <v>36</v>
      </c>
      <c r="C31" s="33" t="s">
        <v>1</v>
      </c>
      <c r="D31" s="34">
        <v>60</v>
      </c>
      <c r="E31" s="44"/>
      <c r="F31" s="30">
        <f t="shared" si="0"/>
        <v>0</v>
      </c>
      <c r="G31" s="31">
        <f t="shared" si="1"/>
        <v>0</v>
      </c>
      <c r="H31" s="47">
        <v>0.08</v>
      </c>
      <c r="I31" s="36"/>
      <c r="J31" s="36"/>
    </row>
    <row r="32" spans="1:10" ht="22.5">
      <c r="A32" s="25">
        <v>25</v>
      </c>
      <c r="B32" s="32" t="s">
        <v>37</v>
      </c>
      <c r="C32" s="33" t="s">
        <v>1</v>
      </c>
      <c r="D32" s="34">
        <v>5</v>
      </c>
      <c r="E32" s="44"/>
      <c r="F32" s="30">
        <f t="shared" si="0"/>
        <v>0</v>
      </c>
      <c r="G32" s="31">
        <f t="shared" si="1"/>
        <v>0</v>
      </c>
      <c r="H32" s="47">
        <v>0.08</v>
      </c>
      <c r="I32" s="36"/>
      <c r="J32" s="36"/>
    </row>
    <row r="33" spans="1:10" ht="59.25" customHeight="1">
      <c r="A33" s="25">
        <v>26</v>
      </c>
      <c r="B33" s="32" t="s">
        <v>38</v>
      </c>
      <c r="C33" s="33" t="s">
        <v>1</v>
      </c>
      <c r="D33" s="34">
        <v>30</v>
      </c>
      <c r="E33" s="44"/>
      <c r="F33" s="30">
        <f t="shared" si="0"/>
        <v>0</v>
      </c>
      <c r="G33" s="31">
        <f t="shared" si="1"/>
        <v>0</v>
      </c>
      <c r="H33" s="47">
        <v>0.08</v>
      </c>
      <c r="I33" s="36"/>
      <c r="J33" s="36"/>
    </row>
    <row r="34" spans="1:10" ht="54" customHeight="1">
      <c r="A34" s="26">
        <v>27</v>
      </c>
      <c r="B34" s="35" t="s">
        <v>39</v>
      </c>
      <c r="C34" s="33" t="s">
        <v>1</v>
      </c>
      <c r="D34" s="34">
        <v>30</v>
      </c>
      <c r="E34" s="44"/>
      <c r="F34" s="30">
        <f t="shared" si="0"/>
        <v>0</v>
      </c>
      <c r="G34" s="31">
        <f t="shared" si="1"/>
        <v>0</v>
      </c>
      <c r="H34" s="47">
        <v>0.08</v>
      </c>
      <c r="I34" s="36"/>
      <c r="J34" s="36"/>
    </row>
    <row r="35" spans="1:10" ht="25.5" customHeight="1">
      <c r="A35" s="27">
        <v>28</v>
      </c>
      <c r="B35" s="32" t="s">
        <v>40</v>
      </c>
      <c r="C35" s="33" t="s">
        <v>1</v>
      </c>
      <c r="D35" s="34">
        <v>10</v>
      </c>
      <c r="E35" s="44"/>
      <c r="F35" s="30">
        <f t="shared" si="0"/>
        <v>0</v>
      </c>
      <c r="G35" s="31">
        <f t="shared" si="1"/>
        <v>0</v>
      </c>
      <c r="H35" s="47">
        <v>0.08</v>
      </c>
      <c r="I35" s="36"/>
      <c r="J35" s="36"/>
    </row>
    <row r="36" spans="1:10" ht="45">
      <c r="A36" s="25">
        <v>29</v>
      </c>
      <c r="B36" s="32" t="s">
        <v>41</v>
      </c>
      <c r="C36" s="33" t="s">
        <v>1</v>
      </c>
      <c r="D36" s="34">
        <v>10</v>
      </c>
      <c r="E36" s="44"/>
      <c r="F36" s="30">
        <f t="shared" si="0"/>
        <v>0</v>
      </c>
      <c r="G36" s="31">
        <f t="shared" si="1"/>
        <v>0</v>
      </c>
      <c r="H36" s="47">
        <v>0.08</v>
      </c>
      <c r="I36" s="36"/>
      <c r="J36" s="36"/>
    </row>
    <row r="37" spans="1:10" ht="52.5" customHeight="1">
      <c r="A37" s="28">
        <v>30</v>
      </c>
      <c r="B37" s="32" t="s">
        <v>42</v>
      </c>
      <c r="C37" s="33" t="s">
        <v>1</v>
      </c>
      <c r="D37" s="34">
        <v>1</v>
      </c>
      <c r="E37" s="44"/>
      <c r="F37" s="30">
        <f t="shared" si="0"/>
        <v>0</v>
      </c>
      <c r="G37" s="31">
        <f t="shared" si="1"/>
        <v>0</v>
      </c>
      <c r="H37" s="47">
        <v>0.08</v>
      </c>
      <c r="I37" s="36"/>
      <c r="J37" s="36"/>
    </row>
    <row r="38" spans="1:10" s="21" customFormat="1" ht="45">
      <c r="A38" s="25">
        <v>31</v>
      </c>
      <c r="B38" s="32" t="s">
        <v>43</v>
      </c>
      <c r="C38" s="33" t="s">
        <v>1</v>
      </c>
      <c r="D38" s="34">
        <v>20</v>
      </c>
      <c r="E38" s="44"/>
      <c r="F38" s="30">
        <f t="shared" si="0"/>
        <v>0</v>
      </c>
      <c r="G38" s="31">
        <f t="shared" si="1"/>
        <v>0</v>
      </c>
      <c r="H38" s="47">
        <v>0.08</v>
      </c>
      <c r="I38" s="36"/>
      <c r="J38" s="36"/>
    </row>
    <row r="39" spans="1:10" ht="45">
      <c r="A39" s="25">
        <v>32</v>
      </c>
      <c r="B39" s="32" t="s">
        <v>44</v>
      </c>
      <c r="C39" s="33" t="s">
        <v>1</v>
      </c>
      <c r="D39" s="34">
        <v>20</v>
      </c>
      <c r="E39" s="44"/>
      <c r="F39" s="30">
        <f t="shared" si="0"/>
        <v>0</v>
      </c>
      <c r="G39" s="31">
        <f t="shared" si="1"/>
        <v>0</v>
      </c>
      <c r="H39" s="47">
        <v>0.08</v>
      </c>
      <c r="I39" s="36"/>
      <c r="J39" s="36"/>
    </row>
    <row r="40" spans="1:10" ht="74.25" customHeight="1">
      <c r="A40" s="25">
        <v>33</v>
      </c>
      <c r="B40" s="32" t="s">
        <v>45</v>
      </c>
      <c r="C40" s="33" t="s">
        <v>1</v>
      </c>
      <c r="D40" s="34">
        <v>1</v>
      </c>
      <c r="E40" s="44"/>
      <c r="F40" s="30">
        <f t="shared" si="0"/>
        <v>0</v>
      </c>
      <c r="G40" s="31">
        <f t="shared" si="1"/>
        <v>0</v>
      </c>
      <c r="H40" s="47">
        <v>0.08</v>
      </c>
      <c r="I40" s="36"/>
      <c r="J40" s="36"/>
    </row>
    <row r="41" spans="1:10" ht="15">
      <c r="A41" s="25">
        <v>34</v>
      </c>
      <c r="B41" s="32" t="s">
        <v>46</v>
      </c>
      <c r="C41" s="33" t="s">
        <v>1</v>
      </c>
      <c r="D41" s="34">
        <v>1</v>
      </c>
      <c r="E41" s="44"/>
      <c r="F41" s="30">
        <f t="shared" si="0"/>
        <v>0</v>
      </c>
      <c r="G41" s="31">
        <f t="shared" si="1"/>
        <v>0</v>
      </c>
      <c r="H41" s="47">
        <v>0.08</v>
      </c>
      <c r="I41" s="36"/>
      <c r="J41" s="36"/>
    </row>
    <row r="42" spans="1:10" ht="61.5" customHeight="1">
      <c r="A42" s="25">
        <v>35</v>
      </c>
      <c r="B42" s="32" t="s">
        <v>47</v>
      </c>
      <c r="C42" s="33" t="s">
        <v>1</v>
      </c>
      <c r="D42" s="34">
        <v>10</v>
      </c>
      <c r="E42" s="44"/>
      <c r="F42" s="30">
        <f t="shared" si="0"/>
        <v>0</v>
      </c>
      <c r="G42" s="31">
        <f t="shared" si="1"/>
        <v>0</v>
      </c>
      <c r="H42" s="47">
        <v>0.08</v>
      </c>
      <c r="I42" s="36"/>
      <c r="J42" s="36"/>
    </row>
    <row r="43" spans="1:10" ht="22.5">
      <c r="A43" s="25">
        <v>36</v>
      </c>
      <c r="B43" s="32" t="s">
        <v>48</v>
      </c>
      <c r="C43" s="33" t="s">
        <v>1</v>
      </c>
      <c r="D43" s="34">
        <v>2</v>
      </c>
      <c r="E43" s="44"/>
      <c r="F43" s="30">
        <f t="shared" si="0"/>
        <v>0</v>
      </c>
      <c r="G43" s="31">
        <f t="shared" si="1"/>
        <v>0</v>
      </c>
      <c r="H43" s="47">
        <v>0.08</v>
      </c>
      <c r="I43" s="36"/>
      <c r="J43" s="36"/>
    </row>
    <row r="44" spans="1:10" ht="22.5">
      <c r="A44" s="25">
        <v>37</v>
      </c>
      <c r="B44" s="32" t="s">
        <v>49</v>
      </c>
      <c r="C44" s="33" t="s">
        <v>1</v>
      </c>
      <c r="D44" s="34">
        <v>5</v>
      </c>
      <c r="E44" s="44"/>
      <c r="F44" s="30">
        <f t="shared" si="0"/>
        <v>0</v>
      </c>
      <c r="G44" s="31">
        <f t="shared" si="1"/>
        <v>0</v>
      </c>
      <c r="H44" s="47">
        <v>0.08</v>
      </c>
      <c r="I44" s="36"/>
      <c r="J44" s="36"/>
    </row>
    <row r="45" spans="1:10" ht="78.75">
      <c r="A45" s="25">
        <v>38</v>
      </c>
      <c r="B45" s="32" t="s">
        <v>50</v>
      </c>
      <c r="C45" s="33" t="s">
        <v>1</v>
      </c>
      <c r="D45" s="34">
        <v>5</v>
      </c>
      <c r="E45" s="44"/>
      <c r="F45" s="30">
        <f t="shared" si="0"/>
        <v>0</v>
      </c>
      <c r="G45" s="31">
        <f t="shared" si="1"/>
        <v>0</v>
      </c>
      <c r="H45" s="47">
        <v>0.08</v>
      </c>
      <c r="I45" s="36"/>
      <c r="J45" s="36"/>
    </row>
    <row r="46" spans="1:10" ht="33.75">
      <c r="A46" s="25">
        <v>39</v>
      </c>
      <c r="B46" s="32" t="s">
        <v>51</v>
      </c>
      <c r="C46" s="33" t="s">
        <v>1</v>
      </c>
      <c r="D46" s="34">
        <v>5</v>
      </c>
      <c r="E46" s="44"/>
      <c r="F46" s="30">
        <f t="shared" si="0"/>
        <v>0</v>
      </c>
      <c r="G46" s="31">
        <f t="shared" si="1"/>
        <v>0</v>
      </c>
      <c r="H46" s="47">
        <v>0.08</v>
      </c>
      <c r="I46" s="36"/>
      <c r="J46" s="36"/>
    </row>
    <row r="47" spans="1:10" ht="22.5">
      <c r="A47" s="25">
        <v>40</v>
      </c>
      <c r="B47" s="32" t="s">
        <v>52</v>
      </c>
      <c r="C47" s="33" t="s">
        <v>1</v>
      </c>
      <c r="D47" s="34">
        <v>5</v>
      </c>
      <c r="E47" s="44"/>
      <c r="F47" s="30">
        <f t="shared" si="0"/>
        <v>0</v>
      </c>
      <c r="G47" s="31">
        <f t="shared" si="1"/>
        <v>0</v>
      </c>
      <c r="H47" s="47">
        <v>0.08</v>
      </c>
      <c r="I47" s="36"/>
      <c r="J47" s="36"/>
    </row>
    <row r="48" spans="1:10" ht="56.25">
      <c r="A48" s="25">
        <v>41</v>
      </c>
      <c r="B48" s="32" t="s">
        <v>53</v>
      </c>
      <c r="C48" s="33" t="s">
        <v>1</v>
      </c>
      <c r="D48" s="34">
        <v>5</v>
      </c>
      <c r="E48" s="44"/>
      <c r="F48" s="30">
        <f t="shared" si="0"/>
        <v>0</v>
      </c>
      <c r="G48" s="31">
        <f t="shared" si="1"/>
        <v>0</v>
      </c>
      <c r="H48" s="47">
        <v>0.08</v>
      </c>
      <c r="I48" s="36"/>
      <c r="J48" s="36"/>
    </row>
    <row r="49" spans="1:10" ht="45">
      <c r="A49" s="26">
        <v>42</v>
      </c>
      <c r="B49" s="32" t="s">
        <v>54</v>
      </c>
      <c r="C49" s="33" t="s">
        <v>1</v>
      </c>
      <c r="D49" s="34">
        <v>3</v>
      </c>
      <c r="E49" s="44"/>
      <c r="F49" s="30">
        <f t="shared" si="0"/>
        <v>0</v>
      </c>
      <c r="G49" s="31">
        <f t="shared" si="1"/>
        <v>0</v>
      </c>
      <c r="H49" s="47">
        <v>0.08</v>
      </c>
      <c r="I49" s="36"/>
      <c r="J49" s="36"/>
    </row>
    <row r="50" spans="1:10" ht="56.25">
      <c r="A50" s="27">
        <v>43</v>
      </c>
      <c r="B50" s="32" t="s">
        <v>55</v>
      </c>
      <c r="C50" s="33" t="s">
        <v>1</v>
      </c>
      <c r="D50" s="34">
        <v>3</v>
      </c>
      <c r="E50" s="44"/>
      <c r="F50" s="30">
        <f t="shared" si="0"/>
        <v>0</v>
      </c>
      <c r="G50" s="31">
        <f t="shared" si="1"/>
        <v>0</v>
      </c>
      <c r="H50" s="47">
        <v>0.08</v>
      </c>
      <c r="I50" s="36"/>
      <c r="J50" s="36"/>
    </row>
    <row r="51" spans="1:10" ht="15">
      <c r="A51" s="25">
        <v>44</v>
      </c>
      <c r="B51" s="32" t="s">
        <v>56</v>
      </c>
      <c r="C51" s="33" t="s">
        <v>1</v>
      </c>
      <c r="D51" s="34">
        <v>5</v>
      </c>
      <c r="E51" s="44"/>
      <c r="F51" s="30">
        <f t="shared" si="0"/>
        <v>0</v>
      </c>
      <c r="G51" s="31">
        <f t="shared" si="1"/>
        <v>0</v>
      </c>
      <c r="H51" s="47">
        <v>0.08</v>
      </c>
      <c r="I51" s="37"/>
      <c r="J51" s="37"/>
    </row>
    <row r="52" spans="1:10" ht="15">
      <c r="A52" s="28">
        <v>45</v>
      </c>
      <c r="B52" s="32" t="s">
        <v>57</v>
      </c>
      <c r="C52" s="33" t="s">
        <v>1</v>
      </c>
      <c r="D52" s="34">
        <v>5</v>
      </c>
      <c r="E52" s="44"/>
      <c r="F52" s="30">
        <f t="shared" si="0"/>
        <v>0</v>
      </c>
      <c r="G52" s="31">
        <f t="shared" si="1"/>
        <v>0</v>
      </c>
      <c r="H52" s="47">
        <v>0.08</v>
      </c>
      <c r="I52" s="36"/>
      <c r="J52" s="36"/>
    </row>
    <row r="53" spans="1:10" ht="22.5">
      <c r="A53" s="25">
        <v>46</v>
      </c>
      <c r="B53" s="32" t="s">
        <v>58</v>
      </c>
      <c r="C53" s="33" t="s">
        <v>1</v>
      </c>
      <c r="D53" s="34">
        <v>10</v>
      </c>
      <c r="E53" s="44"/>
      <c r="F53" s="30">
        <f t="shared" si="0"/>
        <v>0</v>
      </c>
      <c r="G53" s="31">
        <f t="shared" si="1"/>
        <v>0</v>
      </c>
      <c r="H53" s="47">
        <v>0.08</v>
      </c>
      <c r="I53" s="38"/>
      <c r="J53" s="38"/>
    </row>
    <row r="54" spans="1:10" ht="15">
      <c r="A54" s="25">
        <v>47</v>
      </c>
      <c r="B54" s="32" t="s">
        <v>59</v>
      </c>
      <c r="C54" s="33" t="s">
        <v>1</v>
      </c>
      <c r="D54" s="34">
        <v>5</v>
      </c>
      <c r="E54" s="44"/>
      <c r="F54" s="30">
        <f t="shared" si="0"/>
        <v>0</v>
      </c>
      <c r="G54" s="31">
        <f t="shared" si="1"/>
        <v>0</v>
      </c>
      <c r="H54" s="47">
        <v>0.08</v>
      </c>
      <c r="I54" s="36"/>
      <c r="J54" s="36"/>
    </row>
    <row r="55" spans="1:10" ht="15">
      <c r="A55" s="25">
        <v>48</v>
      </c>
      <c r="B55" s="32" t="s">
        <v>59</v>
      </c>
      <c r="C55" s="33" t="s">
        <v>1</v>
      </c>
      <c r="D55" s="34">
        <v>5</v>
      </c>
      <c r="E55" s="44"/>
      <c r="F55" s="30">
        <f t="shared" si="0"/>
        <v>0</v>
      </c>
      <c r="G55" s="31">
        <f t="shared" si="1"/>
        <v>0</v>
      </c>
      <c r="H55" s="47">
        <v>0.08</v>
      </c>
      <c r="I55" s="36"/>
      <c r="J55" s="36"/>
    </row>
    <row r="56" spans="1:10" ht="51.75" customHeight="1">
      <c r="A56" s="25">
        <v>49</v>
      </c>
      <c r="B56" s="32" t="s">
        <v>60</v>
      </c>
      <c r="C56" s="33" t="s">
        <v>1</v>
      </c>
      <c r="D56" s="34">
        <v>5</v>
      </c>
      <c r="E56" s="44"/>
      <c r="F56" s="30">
        <f t="shared" si="0"/>
        <v>0</v>
      </c>
      <c r="G56" s="31">
        <f t="shared" si="1"/>
        <v>0</v>
      </c>
      <c r="H56" s="47">
        <v>0.08</v>
      </c>
      <c r="I56" s="36"/>
      <c r="J56" s="36"/>
    </row>
    <row r="57" spans="1:10" ht="56.25">
      <c r="A57" s="25">
        <v>50</v>
      </c>
      <c r="B57" s="32" t="s">
        <v>61</v>
      </c>
      <c r="C57" s="33" t="s">
        <v>1</v>
      </c>
      <c r="D57" s="34">
        <v>1</v>
      </c>
      <c r="E57" s="44"/>
      <c r="F57" s="30">
        <f t="shared" si="0"/>
        <v>0</v>
      </c>
      <c r="G57" s="31">
        <f t="shared" si="1"/>
        <v>0</v>
      </c>
      <c r="H57" s="47">
        <v>0.08</v>
      </c>
      <c r="I57" s="36"/>
      <c r="J57" s="36"/>
    </row>
    <row r="58" spans="1:10" ht="33.75">
      <c r="A58" s="25">
        <v>51</v>
      </c>
      <c r="B58" s="32" t="s">
        <v>62</v>
      </c>
      <c r="C58" s="33" t="s">
        <v>1</v>
      </c>
      <c r="D58" s="34">
        <v>5</v>
      </c>
      <c r="E58" s="44"/>
      <c r="F58" s="30">
        <f t="shared" si="0"/>
        <v>0</v>
      </c>
      <c r="G58" s="31">
        <f t="shared" si="1"/>
        <v>0</v>
      </c>
      <c r="H58" s="47">
        <v>0.08</v>
      </c>
      <c r="I58" s="36"/>
      <c r="J58" s="36"/>
    </row>
    <row r="59" spans="1:10" ht="33.75">
      <c r="A59" s="25">
        <v>52</v>
      </c>
      <c r="B59" s="32" t="s">
        <v>63</v>
      </c>
      <c r="C59" s="33" t="s">
        <v>1</v>
      </c>
      <c r="D59" s="34">
        <v>5</v>
      </c>
      <c r="E59" s="44"/>
      <c r="F59" s="30">
        <f t="shared" si="0"/>
        <v>0</v>
      </c>
      <c r="G59" s="31">
        <f t="shared" si="1"/>
        <v>0</v>
      </c>
      <c r="H59" s="47">
        <v>0.08</v>
      </c>
      <c r="I59" s="36"/>
      <c r="J59" s="36"/>
    </row>
    <row r="60" spans="1:10" ht="15">
      <c r="A60" s="25">
        <v>53</v>
      </c>
      <c r="B60" s="32" t="s">
        <v>64</v>
      </c>
      <c r="C60" s="33" t="s">
        <v>1</v>
      </c>
      <c r="D60" s="34">
        <v>5</v>
      </c>
      <c r="E60" s="44"/>
      <c r="F60" s="30">
        <f t="shared" si="0"/>
        <v>0</v>
      </c>
      <c r="G60" s="31">
        <f t="shared" si="1"/>
        <v>0</v>
      </c>
      <c r="H60" s="47">
        <v>0.08</v>
      </c>
      <c r="I60" s="36"/>
      <c r="J60" s="36"/>
    </row>
    <row r="61" spans="1:10" ht="22.5">
      <c r="A61" s="25">
        <v>54</v>
      </c>
      <c r="B61" s="32" t="s">
        <v>65</v>
      </c>
      <c r="C61" s="33" t="s">
        <v>1</v>
      </c>
      <c r="D61" s="34">
        <v>10</v>
      </c>
      <c r="E61" s="44"/>
      <c r="F61" s="30">
        <f t="shared" si="0"/>
        <v>0</v>
      </c>
      <c r="G61" s="31">
        <f t="shared" si="1"/>
        <v>0</v>
      </c>
      <c r="H61" s="47">
        <v>0.08</v>
      </c>
      <c r="I61" s="36"/>
      <c r="J61" s="36"/>
    </row>
    <row r="62" spans="1:10" ht="15">
      <c r="A62" s="25">
        <v>55</v>
      </c>
      <c r="B62" s="32" t="s">
        <v>66</v>
      </c>
      <c r="C62" s="33" t="s">
        <v>1</v>
      </c>
      <c r="D62" s="34">
        <v>1</v>
      </c>
      <c r="E62" s="44"/>
      <c r="F62" s="30">
        <f t="shared" si="0"/>
        <v>0</v>
      </c>
      <c r="G62" s="31">
        <f t="shared" si="1"/>
        <v>0</v>
      </c>
      <c r="H62" s="47">
        <v>0.08</v>
      </c>
      <c r="I62" s="36"/>
      <c r="J62" s="36"/>
    </row>
    <row r="63" spans="1:10" ht="33.75">
      <c r="A63" s="25">
        <v>56</v>
      </c>
      <c r="B63" s="32" t="s">
        <v>67</v>
      </c>
      <c r="C63" s="33" t="s">
        <v>1</v>
      </c>
      <c r="D63" s="34">
        <v>1</v>
      </c>
      <c r="E63" s="44"/>
      <c r="F63" s="30">
        <f t="shared" si="0"/>
        <v>0</v>
      </c>
      <c r="G63" s="31">
        <f t="shared" si="1"/>
        <v>0</v>
      </c>
      <c r="H63" s="47">
        <v>0.08</v>
      </c>
      <c r="I63" s="36"/>
      <c r="J63" s="36"/>
    </row>
    <row r="64" spans="1:10" ht="22.5">
      <c r="A64" s="26">
        <v>57</v>
      </c>
      <c r="B64" s="32" t="s">
        <v>68</v>
      </c>
      <c r="C64" s="33" t="s">
        <v>1</v>
      </c>
      <c r="D64" s="34">
        <v>10</v>
      </c>
      <c r="E64" s="44"/>
      <c r="F64" s="30">
        <f t="shared" si="0"/>
        <v>0</v>
      </c>
      <c r="G64" s="31">
        <f t="shared" si="1"/>
        <v>0</v>
      </c>
      <c r="H64" s="47">
        <v>0.08</v>
      </c>
      <c r="I64" s="36"/>
      <c r="J64" s="36"/>
    </row>
    <row r="65" spans="1:10" ht="15">
      <c r="A65" s="27">
        <v>58</v>
      </c>
      <c r="B65" s="32" t="s">
        <v>69</v>
      </c>
      <c r="C65" s="33" t="s">
        <v>1</v>
      </c>
      <c r="D65" s="34">
        <v>1</v>
      </c>
      <c r="E65" s="44"/>
      <c r="F65" s="30">
        <f t="shared" si="0"/>
        <v>0</v>
      </c>
      <c r="G65" s="31">
        <f t="shared" si="1"/>
        <v>0</v>
      </c>
      <c r="H65" s="47">
        <v>0.08</v>
      </c>
      <c r="I65" s="36"/>
      <c r="J65" s="36"/>
    </row>
    <row r="66" spans="1:10" ht="45">
      <c r="A66" s="25">
        <v>59</v>
      </c>
      <c r="B66" s="32" t="s">
        <v>70</v>
      </c>
      <c r="C66" s="33" t="s">
        <v>1</v>
      </c>
      <c r="D66" s="34">
        <v>1</v>
      </c>
      <c r="E66" s="44"/>
      <c r="F66" s="30">
        <f t="shared" si="0"/>
        <v>0</v>
      </c>
      <c r="G66" s="31">
        <f t="shared" si="1"/>
        <v>0</v>
      </c>
      <c r="H66" s="47">
        <v>0.08</v>
      </c>
      <c r="I66" s="36"/>
      <c r="J66" s="36"/>
    </row>
    <row r="67" spans="1:10" ht="56.25">
      <c r="A67" s="28">
        <v>60</v>
      </c>
      <c r="B67" s="32" t="s">
        <v>71</v>
      </c>
      <c r="C67" s="33" t="s">
        <v>1</v>
      </c>
      <c r="D67" s="34">
        <v>1</v>
      </c>
      <c r="E67" s="44"/>
      <c r="F67" s="30">
        <f t="shared" si="0"/>
        <v>0</v>
      </c>
      <c r="G67" s="31">
        <f t="shared" si="1"/>
        <v>0</v>
      </c>
      <c r="H67" s="47">
        <v>0.08</v>
      </c>
      <c r="I67" s="36"/>
      <c r="J67" s="36"/>
    </row>
    <row r="68" spans="1:10" ht="48.75" customHeight="1">
      <c r="A68" s="25">
        <v>61</v>
      </c>
      <c r="B68" s="32" t="s">
        <v>72</v>
      </c>
      <c r="C68" s="33" t="s">
        <v>1</v>
      </c>
      <c r="D68" s="34">
        <v>1</v>
      </c>
      <c r="E68" s="44"/>
      <c r="F68" s="30">
        <f t="shared" si="0"/>
        <v>0</v>
      </c>
      <c r="G68" s="31">
        <f t="shared" si="1"/>
        <v>0</v>
      </c>
      <c r="H68" s="47">
        <v>0.08</v>
      </c>
      <c r="I68" s="36"/>
      <c r="J68" s="36"/>
    </row>
    <row r="69" spans="1:10" ht="49.5" customHeight="1">
      <c r="A69" s="25">
        <v>62</v>
      </c>
      <c r="B69" s="32" t="s">
        <v>73</v>
      </c>
      <c r="C69" s="33" t="s">
        <v>1</v>
      </c>
      <c r="D69" s="34">
        <v>1</v>
      </c>
      <c r="E69" s="44"/>
      <c r="F69" s="30">
        <f t="shared" si="0"/>
        <v>0</v>
      </c>
      <c r="G69" s="31">
        <f t="shared" si="1"/>
        <v>0</v>
      </c>
      <c r="H69" s="47">
        <v>0.08</v>
      </c>
      <c r="I69" s="36"/>
      <c r="J69" s="36"/>
    </row>
    <row r="70" spans="1:10" ht="68.25" customHeight="1">
      <c r="A70" s="25">
        <v>63</v>
      </c>
      <c r="B70" s="32" t="s">
        <v>74</v>
      </c>
      <c r="C70" s="33" t="s">
        <v>1</v>
      </c>
      <c r="D70" s="34">
        <v>1</v>
      </c>
      <c r="E70" s="44"/>
      <c r="F70" s="30">
        <f t="shared" si="0"/>
        <v>0</v>
      </c>
      <c r="G70" s="31">
        <f t="shared" si="1"/>
        <v>0</v>
      </c>
      <c r="H70" s="47">
        <v>0.08</v>
      </c>
      <c r="I70" s="36"/>
      <c r="J70" s="36"/>
    </row>
    <row r="71" spans="1:10" ht="56.25">
      <c r="A71" s="25">
        <v>64</v>
      </c>
      <c r="B71" s="32" t="s">
        <v>75</v>
      </c>
      <c r="C71" s="33" t="s">
        <v>1</v>
      </c>
      <c r="D71" s="34">
        <v>1</v>
      </c>
      <c r="E71" s="44"/>
      <c r="F71" s="30">
        <f t="shared" si="0"/>
        <v>0</v>
      </c>
      <c r="G71" s="31">
        <f t="shared" si="1"/>
        <v>0</v>
      </c>
      <c r="H71" s="47">
        <v>0.08</v>
      </c>
      <c r="I71" s="36"/>
      <c r="J71" s="36"/>
    </row>
    <row r="72" spans="1:10" ht="22.5">
      <c r="A72" s="25">
        <v>65</v>
      </c>
      <c r="B72" s="32" t="s">
        <v>76</v>
      </c>
      <c r="C72" s="33" t="s">
        <v>1</v>
      </c>
      <c r="D72" s="34">
        <v>1</v>
      </c>
      <c r="E72" s="44"/>
      <c r="F72" s="30">
        <f t="shared" si="0"/>
        <v>0</v>
      </c>
      <c r="G72" s="31">
        <f t="shared" si="1"/>
        <v>0</v>
      </c>
      <c r="H72" s="47">
        <v>0.08</v>
      </c>
      <c r="I72" s="36"/>
      <c r="J72" s="36"/>
    </row>
    <row r="73" spans="1:10" s="15" customFormat="1" ht="22.5">
      <c r="A73" s="25">
        <v>66</v>
      </c>
      <c r="B73" s="32" t="s">
        <v>77</v>
      </c>
      <c r="C73" s="33" t="s">
        <v>1</v>
      </c>
      <c r="D73" s="34">
        <v>1</v>
      </c>
      <c r="E73" s="44"/>
      <c r="F73" s="30">
        <f aca="true" t="shared" si="2" ref="F73:F104">SUM(E73*D73)</f>
        <v>0</v>
      </c>
      <c r="G73" s="31">
        <f aca="true" t="shared" si="3" ref="G73:G105">SUM(F73*1.08)</f>
        <v>0</v>
      </c>
      <c r="H73" s="47">
        <v>0.08</v>
      </c>
      <c r="I73" s="36"/>
      <c r="J73" s="36"/>
    </row>
    <row r="74" spans="1:10" ht="33.75">
      <c r="A74" s="25">
        <v>67</v>
      </c>
      <c r="B74" s="32" t="s">
        <v>78</v>
      </c>
      <c r="C74" s="33" t="s">
        <v>1</v>
      </c>
      <c r="D74" s="34">
        <v>1</v>
      </c>
      <c r="E74" s="44"/>
      <c r="F74" s="30">
        <f t="shared" si="2"/>
        <v>0</v>
      </c>
      <c r="G74" s="31">
        <f t="shared" si="3"/>
        <v>0</v>
      </c>
      <c r="H74" s="47">
        <v>0.08</v>
      </c>
      <c r="I74" s="36"/>
      <c r="J74" s="36"/>
    </row>
    <row r="75" spans="1:10" s="21" customFormat="1" ht="22.5">
      <c r="A75" s="25">
        <v>68</v>
      </c>
      <c r="B75" s="32" t="s">
        <v>79</v>
      </c>
      <c r="C75" s="33" t="s">
        <v>1</v>
      </c>
      <c r="D75" s="34">
        <v>1</v>
      </c>
      <c r="E75" s="44"/>
      <c r="F75" s="30">
        <f t="shared" si="2"/>
        <v>0</v>
      </c>
      <c r="G75" s="31">
        <f t="shared" si="3"/>
        <v>0</v>
      </c>
      <c r="H75" s="47">
        <v>0.08</v>
      </c>
      <c r="I75" s="36"/>
      <c r="J75" s="36"/>
    </row>
    <row r="76" spans="1:10" ht="33.75">
      <c r="A76" s="25">
        <v>69</v>
      </c>
      <c r="B76" s="32" t="s">
        <v>80</v>
      </c>
      <c r="C76" s="33" t="s">
        <v>1</v>
      </c>
      <c r="D76" s="34">
        <v>1</v>
      </c>
      <c r="E76" s="44"/>
      <c r="F76" s="30">
        <f t="shared" si="2"/>
        <v>0</v>
      </c>
      <c r="G76" s="31">
        <f t="shared" si="3"/>
        <v>0</v>
      </c>
      <c r="H76" s="47">
        <v>0.08</v>
      </c>
      <c r="I76" s="36"/>
      <c r="J76" s="36"/>
    </row>
    <row r="77" spans="1:10" ht="15">
      <c r="A77" s="25">
        <v>70</v>
      </c>
      <c r="B77" s="32" t="s">
        <v>81</v>
      </c>
      <c r="C77" s="33" t="s">
        <v>1</v>
      </c>
      <c r="D77" s="34">
        <v>1</v>
      </c>
      <c r="E77" s="44"/>
      <c r="F77" s="30">
        <f t="shared" si="2"/>
        <v>0</v>
      </c>
      <c r="G77" s="31">
        <f t="shared" si="3"/>
        <v>0</v>
      </c>
      <c r="H77" s="47">
        <v>0.08</v>
      </c>
      <c r="I77" s="36"/>
      <c r="J77" s="36"/>
    </row>
    <row r="78" spans="1:10" ht="33.75">
      <c r="A78" s="25">
        <v>71</v>
      </c>
      <c r="B78" s="32" t="s">
        <v>82</v>
      </c>
      <c r="C78" s="33" t="s">
        <v>1</v>
      </c>
      <c r="D78" s="34">
        <v>1</v>
      </c>
      <c r="E78" s="44"/>
      <c r="F78" s="30">
        <f t="shared" si="2"/>
        <v>0</v>
      </c>
      <c r="G78" s="31">
        <f t="shared" si="3"/>
        <v>0</v>
      </c>
      <c r="H78" s="47">
        <v>0.08</v>
      </c>
      <c r="I78" s="36"/>
      <c r="J78" s="36"/>
    </row>
    <row r="79" spans="1:10" ht="33.75">
      <c r="A79" s="26">
        <v>72</v>
      </c>
      <c r="B79" s="32" t="s">
        <v>83</v>
      </c>
      <c r="C79" s="33" t="s">
        <v>1</v>
      </c>
      <c r="D79" s="34">
        <v>1</v>
      </c>
      <c r="E79" s="44"/>
      <c r="F79" s="30">
        <f t="shared" si="2"/>
        <v>0</v>
      </c>
      <c r="G79" s="31">
        <f t="shared" si="3"/>
        <v>0</v>
      </c>
      <c r="H79" s="47">
        <v>0.08</v>
      </c>
      <c r="I79" s="36"/>
      <c r="J79" s="36"/>
    </row>
    <row r="80" spans="1:10" ht="33.75">
      <c r="A80" s="27">
        <v>73</v>
      </c>
      <c r="B80" s="32" t="s">
        <v>84</v>
      </c>
      <c r="C80" s="33" t="s">
        <v>1</v>
      </c>
      <c r="D80" s="34">
        <v>1</v>
      </c>
      <c r="E80" s="44"/>
      <c r="F80" s="30">
        <f t="shared" si="2"/>
        <v>0</v>
      </c>
      <c r="G80" s="31">
        <f t="shared" si="3"/>
        <v>0</v>
      </c>
      <c r="H80" s="47">
        <v>0.08</v>
      </c>
      <c r="I80" s="36"/>
      <c r="J80" s="36"/>
    </row>
    <row r="81" spans="1:10" ht="33.75">
      <c r="A81" s="25">
        <v>74</v>
      </c>
      <c r="B81" s="32" t="s">
        <v>85</v>
      </c>
      <c r="C81" s="33" t="s">
        <v>1</v>
      </c>
      <c r="D81" s="34">
        <v>1</v>
      </c>
      <c r="E81" s="44"/>
      <c r="F81" s="30">
        <f t="shared" si="2"/>
        <v>0</v>
      </c>
      <c r="G81" s="31">
        <f t="shared" si="3"/>
        <v>0</v>
      </c>
      <c r="H81" s="47">
        <v>0.08</v>
      </c>
      <c r="I81" s="36"/>
      <c r="J81" s="36"/>
    </row>
    <row r="82" spans="1:10" ht="45">
      <c r="A82" s="28">
        <v>75</v>
      </c>
      <c r="B82" s="32" t="s">
        <v>86</v>
      </c>
      <c r="C82" s="33" t="s">
        <v>1</v>
      </c>
      <c r="D82" s="34">
        <v>1</v>
      </c>
      <c r="E82" s="44"/>
      <c r="F82" s="30">
        <f t="shared" si="2"/>
        <v>0</v>
      </c>
      <c r="G82" s="31">
        <f t="shared" si="3"/>
        <v>0</v>
      </c>
      <c r="H82" s="47">
        <v>0.08</v>
      </c>
      <c r="I82" s="36"/>
      <c r="J82" s="36"/>
    </row>
    <row r="83" spans="1:10" ht="45">
      <c r="A83" s="25">
        <v>76</v>
      </c>
      <c r="B83" s="32" t="s">
        <v>87</v>
      </c>
      <c r="C83" s="33" t="s">
        <v>1</v>
      </c>
      <c r="D83" s="34">
        <v>1</v>
      </c>
      <c r="E83" s="44"/>
      <c r="F83" s="30">
        <f t="shared" si="2"/>
        <v>0</v>
      </c>
      <c r="G83" s="31">
        <f t="shared" si="3"/>
        <v>0</v>
      </c>
      <c r="H83" s="47">
        <v>0.08</v>
      </c>
      <c r="I83" s="36"/>
      <c r="J83" s="36"/>
    </row>
    <row r="84" spans="1:10" ht="22.5">
      <c r="A84" s="25">
        <v>77</v>
      </c>
      <c r="B84" s="32" t="s">
        <v>88</v>
      </c>
      <c r="C84" s="33" t="s">
        <v>1</v>
      </c>
      <c r="D84" s="34">
        <v>30</v>
      </c>
      <c r="E84" s="44"/>
      <c r="F84" s="30">
        <f t="shared" si="2"/>
        <v>0</v>
      </c>
      <c r="G84" s="31">
        <f t="shared" si="3"/>
        <v>0</v>
      </c>
      <c r="H84" s="47">
        <v>0.08</v>
      </c>
      <c r="I84" s="36"/>
      <c r="J84" s="36"/>
    </row>
    <row r="85" spans="1:10" ht="15">
      <c r="A85" s="25">
        <v>78</v>
      </c>
      <c r="B85" s="32" t="s">
        <v>89</v>
      </c>
      <c r="C85" s="33" t="s">
        <v>1</v>
      </c>
      <c r="D85" s="34">
        <v>30</v>
      </c>
      <c r="E85" s="44"/>
      <c r="F85" s="30">
        <f t="shared" si="2"/>
        <v>0</v>
      </c>
      <c r="G85" s="31">
        <f t="shared" si="3"/>
        <v>0</v>
      </c>
      <c r="H85" s="47">
        <v>0.08</v>
      </c>
      <c r="I85" s="36"/>
      <c r="J85" s="36"/>
    </row>
    <row r="86" spans="1:10" ht="15">
      <c r="A86" s="25">
        <v>79</v>
      </c>
      <c r="B86" s="32" t="s">
        <v>90</v>
      </c>
      <c r="C86" s="33" t="s">
        <v>1</v>
      </c>
      <c r="D86" s="34">
        <v>30</v>
      </c>
      <c r="E86" s="44"/>
      <c r="F86" s="30">
        <f t="shared" si="2"/>
        <v>0</v>
      </c>
      <c r="G86" s="31">
        <f t="shared" si="3"/>
        <v>0</v>
      </c>
      <c r="H86" s="47">
        <v>0.08</v>
      </c>
      <c r="I86" s="36"/>
      <c r="J86" s="36"/>
    </row>
    <row r="87" spans="1:10" ht="22.5">
      <c r="A87" s="25">
        <v>80</v>
      </c>
      <c r="B87" s="32" t="s">
        <v>91</v>
      </c>
      <c r="C87" s="33" t="s">
        <v>1</v>
      </c>
      <c r="D87" s="34">
        <v>30</v>
      </c>
      <c r="E87" s="44"/>
      <c r="F87" s="30">
        <f t="shared" si="2"/>
        <v>0</v>
      </c>
      <c r="G87" s="31">
        <f t="shared" si="3"/>
        <v>0</v>
      </c>
      <c r="H87" s="47">
        <v>0.08</v>
      </c>
      <c r="I87" s="36"/>
      <c r="J87" s="36"/>
    </row>
    <row r="88" spans="1:10" ht="45">
      <c r="A88" s="25">
        <v>81</v>
      </c>
      <c r="B88" s="32" t="s">
        <v>92</v>
      </c>
      <c r="C88" s="33" t="s">
        <v>1</v>
      </c>
      <c r="D88" s="34">
        <v>30</v>
      </c>
      <c r="E88" s="44"/>
      <c r="F88" s="30">
        <f t="shared" si="2"/>
        <v>0</v>
      </c>
      <c r="G88" s="31">
        <f t="shared" si="3"/>
        <v>0</v>
      </c>
      <c r="H88" s="47">
        <v>0.08</v>
      </c>
      <c r="I88" s="36"/>
      <c r="J88" s="36"/>
    </row>
    <row r="89" spans="1:10" ht="15">
      <c r="A89" s="25">
        <v>82</v>
      </c>
      <c r="B89" s="32" t="s">
        <v>93</v>
      </c>
      <c r="C89" s="33" t="s">
        <v>1</v>
      </c>
      <c r="D89" s="34">
        <v>10</v>
      </c>
      <c r="E89" s="44"/>
      <c r="F89" s="30">
        <f t="shared" si="2"/>
        <v>0</v>
      </c>
      <c r="G89" s="31">
        <f t="shared" si="3"/>
        <v>0</v>
      </c>
      <c r="H89" s="47">
        <v>0.08</v>
      </c>
      <c r="I89" s="36"/>
      <c r="J89" s="36"/>
    </row>
    <row r="90" spans="1:10" ht="22.5">
      <c r="A90" s="25">
        <v>83</v>
      </c>
      <c r="B90" s="32" t="s">
        <v>94</v>
      </c>
      <c r="C90" s="33" t="s">
        <v>1</v>
      </c>
      <c r="D90" s="34">
        <v>70</v>
      </c>
      <c r="E90" s="44"/>
      <c r="F90" s="30">
        <f t="shared" si="2"/>
        <v>0</v>
      </c>
      <c r="G90" s="31">
        <f t="shared" si="3"/>
        <v>0</v>
      </c>
      <c r="H90" s="47">
        <v>0.08</v>
      </c>
      <c r="I90" s="36"/>
      <c r="J90" s="36"/>
    </row>
    <row r="91" spans="1:10" ht="22.5">
      <c r="A91" s="25">
        <v>84</v>
      </c>
      <c r="B91" s="32" t="s">
        <v>95</v>
      </c>
      <c r="C91" s="33" t="s">
        <v>1</v>
      </c>
      <c r="D91" s="34">
        <v>70</v>
      </c>
      <c r="E91" s="44"/>
      <c r="F91" s="30">
        <f t="shared" si="2"/>
        <v>0</v>
      </c>
      <c r="G91" s="31">
        <f t="shared" si="3"/>
        <v>0</v>
      </c>
      <c r="H91" s="47">
        <v>0.08</v>
      </c>
      <c r="I91" s="36"/>
      <c r="J91" s="36"/>
    </row>
    <row r="92" spans="1:10" ht="33.75">
      <c r="A92" s="25">
        <v>85</v>
      </c>
      <c r="B92" s="32" t="s">
        <v>96</v>
      </c>
      <c r="C92" s="33" t="s">
        <v>1</v>
      </c>
      <c r="D92" s="34">
        <v>10</v>
      </c>
      <c r="E92" s="44"/>
      <c r="F92" s="30">
        <f t="shared" si="2"/>
        <v>0</v>
      </c>
      <c r="G92" s="31">
        <f t="shared" si="3"/>
        <v>0</v>
      </c>
      <c r="H92" s="47">
        <v>0.08</v>
      </c>
      <c r="I92" s="36"/>
      <c r="J92" s="36"/>
    </row>
    <row r="93" spans="1:10" ht="22.5">
      <c r="A93" s="25">
        <v>86</v>
      </c>
      <c r="B93" s="32" t="s">
        <v>97</v>
      </c>
      <c r="C93" s="33" t="s">
        <v>1</v>
      </c>
      <c r="D93" s="34">
        <v>30</v>
      </c>
      <c r="E93" s="44"/>
      <c r="F93" s="30">
        <f t="shared" si="2"/>
        <v>0</v>
      </c>
      <c r="G93" s="31">
        <f t="shared" si="3"/>
        <v>0</v>
      </c>
      <c r="H93" s="47">
        <v>0.08</v>
      </c>
      <c r="I93" s="36"/>
      <c r="J93" s="36"/>
    </row>
    <row r="94" spans="1:10" ht="22.5">
      <c r="A94" s="26">
        <v>87</v>
      </c>
      <c r="B94" s="32" t="s">
        <v>98</v>
      </c>
      <c r="C94" s="33" t="s">
        <v>1</v>
      </c>
      <c r="D94" s="34">
        <v>10</v>
      </c>
      <c r="E94" s="44"/>
      <c r="F94" s="30">
        <f t="shared" si="2"/>
        <v>0</v>
      </c>
      <c r="G94" s="31">
        <f t="shared" si="3"/>
        <v>0</v>
      </c>
      <c r="H94" s="47">
        <v>0.08</v>
      </c>
      <c r="I94" s="36"/>
      <c r="J94" s="36"/>
    </row>
    <row r="95" spans="1:10" ht="45">
      <c r="A95" s="27">
        <v>88</v>
      </c>
      <c r="B95" s="32" t="s">
        <v>99</v>
      </c>
      <c r="C95" s="33" t="s">
        <v>1</v>
      </c>
      <c r="D95" s="34">
        <v>1</v>
      </c>
      <c r="E95" s="44"/>
      <c r="F95" s="30">
        <f t="shared" si="2"/>
        <v>0</v>
      </c>
      <c r="G95" s="31">
        <f t="shared" si="3"/>
        <v>0</v>
      </c>
      <c r="H95" s="47">
        <v>0.08</v>
      </c>
      <c r="I95" s="36"/>
      <c r="J95" s="36"/>
    </row>
    <row r="96" spans="1:10" ht="29.25" customHeight="1">
      <c r="A96" s="25">
        <v>89</v>
      </c>
      <c r="B96" s="32" t="s">
        <v>100</v>
      </c>
      <c r="C96" s="33" t="s">
        <v>1</v>
      </c>
      <c r="D96" s="34">
        <v>1</v>
      </c>
      <c r="E96" s="44"/>
      <c r="F96" s="30">
        <f t="shared" si="2"/>
        <v>0</v>
      </c>
      <c r="G96" s="31">
        <f t="shared" si="3"/>
        <v>0</v>
      </c>
      <c r="H96" s="47">
        <v>0.08</v>
      </c>
      <c r="I96" s="36"/>
      <c r="J96" s="36"/>
    </row>
    <row r="97" spans="1:10" ht="33.75">
      <c r="A97" s="28">
        <v>90</v>
      </c>
      <c r="B97" s="32" t="s">
        <v>101</v>
      </c>
      <c r="C97" s="33" t="s">
        <v>1</v>
      </c>
      <c r="D97" s="34">
        <v>1</v>
      </c>
      <c r="E97" s="44"/>
      <c r="F97" s="30">
        <f t="shared" si="2"/>
        <v>0</v>
      </c>
      <c r="G97" s="31">
        <f t="shared" si="3"/>
        <v>0</v>
      </c>
      <c r="H97" s="47">
        <v>0.08</v>
      </c>
      <c r="I97" s="36"/>
      <c r="J97" s="36"/>
    </row>
    <row r="98" spans="1:10" ht="56.25">
      <c r="A98" s="25">
        <v>91</v>
      </c>
      <c r="B98" s="32" t="s">
        <v>102</v>
      </c>
      <c r="C98" s="33" t="s">
        <v>1</v>
      </c>
      <c r="D98" s="34">
        <v>30</v>
      </c>
      <c r="E98" s="44"/>
      <c r="F98" s="30">
        <f t="shared" si="2"/>
        <v>0</v>
      </c>
      <c r="G98" s="31">
        <f t="shared" si="3"/>
        <v>0</v>
      </c>
      <c r="H98" s="47">
        <v>0.08</v>
      </c>
      <c r="I98" s="36"/>
      <c r="J98" s="36"/>
    </row>
    <row r="99" spans="1:10" ht="22.5">
      <c r="A99" s="25">
        <v>92</v>
      </c>
      <c r="B99" s="32" t="s">
        <v>103</v>
      </c>
      <c r="C99" s="33" t="s">
        <v>1</v>
      </c>
      <c r="D99" s="34">
        <v>30</v>
      </c>
      <c r="E99" s="44"/>
      <c r="F99" s="30">
        <f t="shared" si="2"/>
        <v>0</v>
      </c>
      <c r="G99" s="31">
        <f t="shared" si="3"/>
        <v>0</v>
      </c>
      <c r="H99" s="47">
        <v>0.08</v>
      </c>
      <c r="I99" s="36"/>
      <c r="J99" s="36"/>
    </row>
    <row r="100" spans="1:10" ht="22.5">
      <c r="A100" s="25">
        <v>93</v>
      </c>
      <c r="B100" s="32" t="s">
        <v>104</v>
      </c>
      <c r="C100" s="33" t="s">
        <v>1</v>
      </c>
      <c r="D100" s="34">
        <v>10</v>
      </c>
      <c r="E100" s="44"/>
      <c r="F100" s="30">
        <f t="shared" si="2"/>
        <v>0</v>
      </c>
      <c r="G100" s="31">
        <f t="shared" si="3"/>
        <v>0</v>
      </c>
      <c r="H100" s="47">
        <v>0.08</v>
      </c>
      <c r="I100" s="36"/>
      <c r="J100" s="36"/>
    </row>
    <row r="101" spans="1:10" ht="22.5">
      <c r="A101" s="25">
        <v>94</v>
      </c>
      <c r="B101" s="32" t="s">
        <v>104</v>
      </c>
      <c r="C101" s="33" t="s">
        <v>1</v>
      </c>
      <c r="D101" s="34">
        <v>1</v>
      </c>
      <c r="E101" s="44"/>
      <c r="F101" s="30">
        <f t="shared" si="2"/>
        <v>0</v>
      </c>
      <c r="G101" s="31">
        <f t="shared" si="3"/>
        <v>0</v>
      </c>
      <c r="H101" s="47">
        <v>0.08</v>
      </c>
      <c r="I101" s="36"/>
      <c r="J101" s="36"/>
    </row>
    <row r="102" spans="1:10" ht="22.5">
      <c r="A102" s="25">
        <v>95</v>
      </c>
      <c r="B102" s="32" t="s">
        <v>105</v>
      </c>
      <c r="C102" s="33" t="s">
        <v>1</v>
      </c>
      <c r="D102" s="34">
        <v>30</v>
      </c>
      <c r="E102" s="44"/>
      <c r="F102" s="30">
        <f t="shared" si="2"/>
        <v>0</v>
      </c>
      <c r="G102" s="31">
        <f t="shared" si="3"/>
        <v>0</v>
      </c>
      <c r="H102" s="47">
        <v>0.08</v>
      </c>
      <c r="I102" s="36"/>
      <c r="J102" s="36"/>
    </row>
    <row r="103" spans="1:10" ht="45">
      <c r="A103" s="25">
        <v>96</v>
      </c>
      <c r="B103" s="32" t="s">
        <v>106</v>
      </c>
      <c r="C103" s="33" t="s">
        <v>1</v>
      </c>
      <c r="D103" s="34">
        <v>30</v>
      </c>
      <c r="E103" s="44"/>
      <c r="F103" s="30">
        <f t="shared" si="2"/>
        <v>0</v>
      </c>
      <c r="G103" s="31">
        <f t="shared" si="3"/>
        <v>0</v>
      </c>
      <c r="H103" s="47">
        <v>0.08</v>
      </c>
      <c r="I103" s="36"/>
      <c r="J103" s="36"/>
    </row>
    <row r="104" spans="1:10" ht="45">
      <c r="A104" s="26">
        <v>97</v>
      </c>
      <c r="B104" s="39" t="s">
        <v>107</v>
      </c>
      <c r="C104" s="40" t="s">
        <v>1</v>
      </c>
      <c r="D104" s="41">
        <v>10</v>
      </c>
      <c r="E104" s="45"/>
      <c r="F104" s="30">
        <f t="shared" si="2"/>
        <v>0</v>
      </c>
      <c r="G104" s="31">
        <f t="shared" si="3"/>
        <v>0</v>
      </c>
      <c r="H104" s="47">
        <v>0.08</v>
      </c>
      <c r="I104" s="42"/>
      <c r="J104" s="42"/>
    </row>
    <row r="105" spans="1:10" ht="15">
      <c r="A105" s="48" t="s">
        <v>14</v>
      </c>
      <c r="B105" s="49"/>
      <c r="C105" s="49"/>
      <c r="D105" s="49"/>
      <c r="E105" s="50"/>
      <c r="F105" s="46">
        <f>SUM(F8:F104)</f>
        <v>0</v>
      </c>
      <c r="G105" s="46">
        <f t="shared" si="3"/>
        <v>0</v>
      </c>
      <c r="H105" s="29"/>
      <c r="I105" s="29"/>
      <c r="J105" s="29"/>
    </row>
    <row r="106" spans="1:9" ht="1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27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ht="15">
      <c r="A108" s="14"/>
    </row>
    <row r="109" ht="123.75" customHeight="1"/>
    <row r="110" ht="67.5" customHeight="1"/>
    <row r="119" ht="45" customHeight="1"/>
    <row r="144" ht="15.75" customHeight="1"/>
    <row r="145" ht="30" customHeight="1"/>
  </sheetData>
  <sheetProtection selectLockedCells="1" selectUnlockedCells="1"/>
  <mergeCells count="7">
    <mergeCell ref="A105:E105"/>
    <mergeCell ref="A7:J7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2023-04-28T10:35:08Z</dcterms:modified>
  <cp:category/>
  <cp:version/>
  <cp:contentType/>
  <cp:contentStatus/>
</cp:coreProperties>
</file>