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ga\Documents\PRZETARGI\2022\Topolowa Jabłoniowa\"/>
    </mc:Choice>
  </mc:AlternateContent>
  <xr:revisionPtr revIDLastSave="0" documentId="13_ncr:1_{4831F803-0ED3-4841-BF80-D61FFB287B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polow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3" i="3" l="1"/>
  <c r="F54" i="3"/>
  <c r="H48" i="3"/>
  <c r="H49" i="3"/>
  <c r="H46" i="3"/>
  <c r="I42" i="3"/>
  <c r="G42" i="3"/>
  <c r="D42" i="3"/>
  <c r="F55" i="3" l="1"/>
</calcChain>
</file>

<file path=xl/sharedStrings.xml><?xml version="1.0" encoding="utf-8"?>
<sst xmlns="http://schemas.openxmlformats.org/spreadsheetml/2006/main" count="213" uniqueCount="107">
  <si>
    <t>od</t>
  </si>
  <si>
    <t xml:space="preserve">długość </t>
  </si>
  <si>
    <t>PVC 250</t>
  </si>
  <si>
    <t>S76</t>
  </si>
  <si>
    <t xml:space="preserve">Słoneczna </t>
  </si>
  <si>
    <t>S73</t>
  </si>
  <si>
    <t>S72</t>
  </si>
  <si>
    <t>S71</t>
  </si>
  <si>
    <t>S70</t>
  </si>
  <si>
    <t>S69</t>
  </si>
  <si>
    <t>S68</t>
  </si>
  <si>
    <t>S67</t>
  </si>
  <si>
    <t>S49</t>
  </si>
  <si>
    <t>S60</t>
  </si>
  <si>
    <t>S59</t>
  </si>
  <si>
    <t>S58</t>
  </si>
  <si>
    <t>S57</t>
  </si>
  <si>
    <t>S56</t>
  </si>
  <si>
    <t>S55</t>
  </si>
  <si>
    <t>S54</t>
  </si>
  <si>
    <t>S53</t>
  </si>
  <si>
    <t>S52</t>
  </si>
  <si>
    <t>S51</t>
  </si>
  <si>
    <t>S50</t>
  </si>
  <si>
    <t>S48</t>
  </si>
  <si>
    <t>S47</t>
  </si>
  <si>
    <t>S46</t>
  </si>
  <si>
    <t>S45</t>
  </si>
  <si>
    <t>S44</t>
  </si>
  <si>
    <t>S43</t>
  </si>
  <si>
    <t>S42</t>
  </si>
  <si>
    <t>S40</t>
  </si>
  <si>
    <t>S61</t>
  </si>
  <si>
    <t>przewiert nr 23</t>
  </si>
  <si>
    <t>S62</t>
  </si>
  <si>
    <t>przewiert nr 28</t>
  </si>
  <si>
    <t>przewiert nr 27</t>
  </si>
  <si>
    <t>przewiert nr 26</t>
  </si>
  <si>
    <t>przewiert nr 25</t>
  </si>
  <si>
    <t>S74</t>
  </si>
  <si>
    <t>S75</t>
  </si>
  <si>
    <t xml:space="preserve">RAZEM </t>
  </si>
  <si>
    <t>do</t>
  </si>
  <si>
    <t>uwagi</t>
  </si>
  <si>
    <t>rodzaj</t>
  </si>
  <si>
    <t>Ulica / nr przyłącza</t>
  </si>
  <si>
    <t>dł. Przyłączy</t>
  </si>
  <si>
    <t>160 PVC</t>
  </si>
  <si>
    <t xml:space="preserve">PVC 250 </t>
  </si>
  <si>
    <t>dł przewiertu</t>
  </si>
  <si>
    <t>przewiert nr 22</t>
  </si>
  <si>
    <t>Topolowa/P39</t>
  </si>
  <si>
    <t>Topolowa</t>
  </si>
  <si>
    <t>S63</t>
  </si>
  <si>
    <t>przewiert nr 24</t>
  </si>
  <si>
    <t>S64</t>
  </si>
  <si>
    <t>Topolowa/P41</t>
  </si>
  <si>
    <t>S65</t>
  </si>
  <si>
    <t>S66</t>
  </si>
  <si>
    <t>Topolowa/P44</t>
  </si>
  <si>
    <t>Topolowa/P45</t>
  </si>
  <si>
    <t>Topolowa/P46</t>
  </si>
  <si>
    <t>Topolowa/P47</t>
  </si>
  <si>
    <t>Topolowa/P48</t>
  </si>
  <si>
    <t>Topolowa/P49</t>
  </si>
  <si>
    <t>Topolowa/P63, P64</t>
  </si>
  <si>
    <t>Topolowa/P50</t>
  </si>
  <si>
    <t>Topolowa /P53, P54</t>
  </si>
  <si>
    <t>przewiert nr 29</t>
  </si>
  <si>
    <t>Topolowa/P45A, P51</t>
  </si>
  <si>
    <t>Topolowa /P52</t>
  </si>
  <si>
    <t>Urodzajna,P55</t>
  </si>
  <si>
    <t>Topolowa/ P43</t>
  </si>
  <si>
    <t>Topolowa/P42</t>
  </si>
  <si>
    <t>Spichrzowa/P40</t>
  </si>
  <si>
    <t>Słoneczna /P62</t>
  </si>
  <si>
    <t>Słoneczna /P61</t>
  </si>
  <si>
    <t>Słoneczna /P60</t>
  </si>
  <si>
    <t>Słoneczna /P59</t>
  </si>
  <si>
    <t>Słoneczna /P58</t>
  </si>
  <si>
    <t>Słoneczna /P57 P56</t>
  </si>
  <si>
    <t>RAZEM przewierty</t>
  </si>
  <si>
    <t>RAZEM przyłącza</t>
  </si>
  <si>
    <t>ul. Topolowa, (+ Urodzajna i część Słonecznej)</t>
  </si>
  <si>
    <t>rys. 22</t>
  </si>
  <si>
    <t>rys. 20</t>
  </si>
  <si>
    <t>profil</t>
  </si>
  <si>
    <t>rys. 112</t>
  </si>
  <si>
    <t>zestawienie przyłączy</t>
  </si>
  <si>
    <t>rys.21</t>
  </si>
  <si>
    <t>rys.107</t>
  </si>
  <si>
    <t>rys. 113</t>
  </si>
  <si>
    <t>Topolowa Słoneczna</t>
  </si>
  <si>
    <t xml:space="preserve">Topolowa Urodzajna </t>
  </si>
  <si>
    <t>Topolowa Spichrzowa</t>
  </si>
  <si>
    <t>PE RC 250</t>
  </si>
  <si>
    <t>przewiert jako typowe przyłącze nr 22, 26, 28</t>
  </si>
  <si>
    <t>pozostałe przewierty</t>
  </si>
  <si>
    <t>UWAGI</t>
  </si>
  <si>
    <t>RAZEM grawitacja</t>
  </si>
  <si>
    <t>poz. 80 kosztorysu</t>
  </si>
  <si>
    <t>poz. 79 kosztorysu</t>
  </si>
  <si>
    <t>PE 100RC+ 
250x 14,8 mm SDR 17, PN10 przewiert</t>
  </si>
  <si>
    <t xml:space="preserve">PE 100RC+ 
250x 14,8 mm SDR 17, PN10 przewiert </t>
  </si>
  <si>
    <t>pierwotnie całośc z PVC 250 zamiana na przewiert 
PE RC 250</t>
  </si>
  <si>
    <t>pierwotnie całośc z PVC 250 zamiana na przewiert
 PE RC 250</t>
  </si>
  <si>
    <t>pierwotnie całośc z PVC 250 zamiana na przewiert PE RC 250 na odcinku 18 m reszta pozostaje jako PVC 250 tj. dł. 15,5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</si>
</sst>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0" borderId="1" xfId="0" applyFill="1" applyBorder="1"/>
    <xf numFmtId="0" fontId="1" fillId="0" borderId="1" xfId="0" applyFont="1" applyBorder="1"/>
    <xf numFmtId="0" fontId="4" fillId="0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5" fillId="0" borderId="1" xfId="0" applyFont="1" applyFill="1" applyBorder="1" applyAlignment="1">
      <alignment vertical="center" wrapText="1"/>
    </xf>
    <xf numFmtId="0" fontId="0" fillId="2" borderId="1" xfId="0" applyFill="1" applyBorder="1"/>
    <xf numFmtId="0" fontId="6" fillId="0" borderId="1" xfId="0" applyFont="1" applyBorder="1"/>
    <xf numFmtId="0" fontId="1" fillId="0" borderId="1" xfId="0" applyFont="1" applyFill="1" applyBorder="1"/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Border="1"/>
    <xf numFmtId="0" fontId="8" fillId="0" borderId="1" xfId="0" applyFont="1" applyFill="1" applyBorder="1"/>
    <xf numFmtId="0" fontId="10" fillId="0" borderId="1" xfId="0" applyFont="1" applyBorder="1"/>
    <xf numFmtId="0" fontId="2" fillId="0" borderId="2" xfId="0" applyFont="1" applyBorder="1"/>
    <xf numFmtId="0" fontId="11" fillId="3" borderId="1" xfId="0" applyFont="1" applyFill="1" applyBorder="1"/>
    <xf numFmtId="0" fontId="11" fillId="4" borderId="1" xfId="0" applyFont="1" applyFill="1" applyBorder="1"/>
    <xf numFmtId="0" fontId="4" fillId="2" borderId="1" xfId="0" applyFont="1" applyFill="1" applyBorder="1"/>
    <xf numFmtId="0" fontId="0" fillId="2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2" borderId="1" xfId="0" applyFill="1" applyBorder="1" applyAlignment="1">
      <alignment vertical="center"/>
    </xf>
    <xf numFmtId="0" fontId="14" fillId="0" borderId="1" xfId="0" applyFont="1" applyBorder="1"/>
    <xf numFmtId="0" fontId="15" fillId="0" borderId="1" xfId="0" applyFont="1" applyBorder="1"/>
    <xf numFmtId="0" fontId="15" fillId="0" borderId="1" xfId="0" applyFont="1" applyFill="1" applyBorder="1"/>
    <xf numFmtId="0" fontId="4" fillId="0" borderId="1" xfId="0" applyFont="1" applyBorder="1"/>
    <xf numFmtId="0" fontId="0" fillId="0" borderId="1" xfId="0" applyBorder="1" applyAlignment="1">
      <alignment horizontal="center"/>
    </xf>
    <xf numFmtId="0" fontId="11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/>
    <xf numFmtId="0" fontId="10" fillId="3" borderId="1" xfId="0" applyFont="1" applyFill="1" applyBorder="1"/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15" fillId="2" borderId="1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5"/>
  <sheetViews>
    <sheetView tabSelected="1" workbookViewId="0">
      <selection activeCell="M61" sqref="M61"/>
    </sheetView>
  </sheetViews>
  <sheetFormatPr defaultRowHeight="15" x14ac:dyDescent="0.25"/>
  <cols>
    <col min="5" max="5" width="21.28515625" customWidth="1"/>
    <col min="6" max="6" width="15.5703125" bestFit="1" customWidth="1"/>
    <col min="7" max="7" width="15" customWidth="1"/>
    <col min="8" max="8" width="17.7109375" bestFit="1" customWidth="1"/>
    <col min="9" max="9" width="11.7109375" bestFit="1" customWidth="1"/>
    <col min="11" max="11" width="6.5703125" customWidth="1"/>
    <col min="12" max="12" width="18.140625" bestFit="1" customWidth="1"/>
  </cols>
  <sheetData>
    <row r="1" spans="2:12" x14ac:dyDescent="0.25">
      <c r="B1" s="33" t="s">
        <v>83</v>
      </c>
      <c r="C1" s="33"/>
      <c r="D1" s="33"/>
      <c r="E1" s="33"/>
      <c r="F1" s="33"/>
      <c r="G1" s="33"/>
      <c r="H1" s="33"/>
      <c r="I1" s="33"/>
      <c r="J1" s="33"/>
    </row>
    <row r="2" spans="2:12" x14ac:dyDescent="0.25">
      <c r="B2" s="33"/>
      <c r="C2" s="33"/>
      <c r="D2" s="33"/>
      <c r="E2" s="33"/>
      <c r="F2" s="33"/>
      <c r="G2" s="33"/>
      <c r="H2" s="33"/>
      <c r="I2" s="33"/>
      <c r="J2" s="33"/>
    </row>
    <row r="4" spans="2:12" x14ac:dyDescent="0.25">
      <c r="B4" s="6" t="s">
        <v>0</v>
      </c>
      <c r="C4" s="6" t="s">
        <v>42</v>
      </c>
      <c r="D4" s="6" t="s">
        <v>1</v>
      </c>
      <c r="E4" s="6" t="s">
        <v>44</v>
      </c>
      <c r="F4" s="6" t="s">
        <v>43</v>
      </c>
      <c r="G4" s="7" t="s">
        <v>49</v>
      </c>
      <c r="H4" s="7" t="s">
        <v>45</v>
      </c>
      <c r="I4" s="7" t="s">
        <v>46</v>
      </c>
      <c r="J4" s="7" t="s">
        <v>44</v>
      </c>
      <c r="K4" s="45" t="s">
        <v>98</v>
      </c>
      <c r="L4" s="45"/>
    </row>
    <row r="5" spans="2:12" ht="46.5" customHeight="1" x14ac:dyDescent="0.25">
      <c r="B5" s="24" t="s">
        <v>31</v>
      </c>
      <c r="C5" s="25" t="s">
        <v>30</v>
      </c>
      <c r="D5" s="25">
        <v>56</v>
      </c>
      <c r="E5" s="25" t="s">
        <v>48</v>
      </c>
      <c r="F5" s="10" t="s">
        <v>50</v>
      </c>
      <c r="G5" s="4">
        <v>16.5</v>
      </c>
      <c r="H5" s="11" t="s">
        <v>51</v>
      </c>
      <c r="I5" s="3">
        <v>20.5</v>
      </c>
      <c r="J5" s="3" t="s">
        <v>47</v>
      </c>
      <c r="K5" s="46"/>
      <c r="L5" s="46"/>
    </row>
    <row r="6" spans="2:12" x14ac:dyDescent="0.25">
      <c r="B6" s="26" t="s">
        <v>30</v>
      </c>
      <c r="C6" s="26" t="s">
        <v>29</v>
      </c>
      <c r="D6" s="26">
        <v>45</v>
      </c>
      <c r="E6" s="25" t="s">
        <v>48</v>
      </c>
      <c r="F6" s="2"/>
      <c r="G6" s="1"/>
      <c r="H6" s="8" t="s">
        <v>52</v>
      </c>
      <c r="I6" s="3"/>
      <c r="J6" s="3"/>
      <c r="K6" s="41"/>
      <c r="L6" s="41"/>
    </row>
    <row r="7" spans="2:12" x14ac:dyDescent="0.25">
      <c r="B7" s="26" t="s">
        <v>29</v>
      </c>
      <c r="C7" s="26" t="s">
        <v>28</v>
      </c>
      <c r="D7" s="26">
        <v>45</v>
      </c>
      <c r="E7" s="25" t="s">
        <v>2</v>
      </c>
      <c r="F7" s="2"/>
      <c r="G7" s="1"/>
      <c r="H7" s="8" t="s">
        <v>52</v>
      </c>
      <c r="I7" s="3"/>
      <c r="J7" s="3"/>
      <c r="K7" s="41"/>
      <c r="L7" s="41"/>
    </row>
    <row r="8" spans="2:12" x14ac:dyDescent="0.25">
      <c r="B8" s="26" t="s">
        <v>28</v>
      </c>
      <c r="C8" s="26" t="s">
        <v>27</v>
      </c>
      <c r="D8" s="26">
        <v>47</v>
      </c>
      <c r="E8" s="25" t="s">
        <v>2</v>
      </c>
      <c r="F8" s="2"/>
      <c r="G8" s="1"/>
      <c r="H8" s="8" t="s">
        <v>52</v>
      </c>
      <c r="I8" s="3"/>
      <c r="J8" s="3"/>
      <c r="K8" s="41"/>
      <c r="L8" s="41"/>
    </row>
    <row r="9" spans="2:12" x14ac:dyDescent="0.25">
      <c r="B9" s="5" t="s">
        <v>27</v>
      </c>
      <c r="C9" s="5" t="s">
        <v>32</v>
      </c>
      <c r="D9" s="5"/>
      <c r="E9" s="27" t="s">
        <v>2</v>
      </c>
      <c r="F9" s="10" t="s">
        <v>33</v>
      </c>
      <c r="G9" s="4">
        <v>20</v>
      </c>
      <c r="H9" s="8"/>
      <c r="I9" s="3"/>
      <c r="J9" s="3"/>
      <c r="K9" s="41"/>
      <c r="L9" s="41"/>
    </row>
    <row r="10" spans="2:12" x14ac:dyDescent="0.25">
      <c r="B10" s="26" t="s">
        <v>32</v>
      </c>
      <c r="C10" s="26" t="s">
        <v>34</v>
      </c>
      <c r="D10" s="26">
        <v>40.5</v>
      </c>
      <c r="E10" s="25" t="s">
        <v>2</v>
      </c>
      <c r="F10" s="2"/>
      <c r="G10" s="1"/>
      <c r="H10" s="12" t="s">
        <v>74</v>
      </c>
      <c r="I10" s="3">
        <v>3.5</v>
      </c>
      <c r="J10" s="3" t="s">
        <v>47</v>
      </c>
      <c r="K10" s="41"/>
      <c r="L10" s="41"/>
    </row>
    <row r="11" spans="2:12" x14ac:dyDescent="0.25">
      <c r="B11" s="26" t="s">
        <v>27</v>
      </c>
      <c r="C11" s="26" t="s">
        <v>26</v>
      </c>
      <c r="D11" s="26">
        <v>34.5</v>
      </c>
      <c r="E11" s="25" t="s">
        <v>2</v>
      </c>
      <c r="F11" s="2"/>
      <c r="G11" s="1"/>
      <c r="H11" s="8" t="s">
        <v>52</v>
      </c>
      <c r="I11" s="3"/>
      <c r="J11" s="3"/>
      <c r="K11" s="41"/>
      <c r="L11" s="41"/>
    </row>
    <row r="12" spans="2:12" x14ac:dyDescent="0.25">
      <c r="B12" s="26" t="s">
        <v>26</v>
      </c>
      <c r="C12" s="26" t="s">
        <v>25</v>
      </c>
      <c r="D12" s="26">
        <v>40</v>
      </c>
      <c r="E12" s="25" t="s">
        <v>2</v>
      </c>
      <c r="F12" s="2"/>
      <c r="G12" s="1"/>
      <c r="H12" s="8" t="s">
        <v>52</v>
      </c>
      <c r="I12" s="3"/>
      <c r="J12" s="3"/>
      <c r="K12" s="41"/>
      <c r="L12" s="41"/>
    </row>
    <row r="13" spans="2:12" x14ac:dyDescent="0.25">
      <c r="B13" s="26" t="s">
        <v>25</v>
      </c>
      <c r="C13" s="26" t="s">
        <v>24</v>
      </c>
      <c r="D13" s="26">
        <v>40</v>
      </c>
      <c r="E13" s="25" t="s">
        <v>2</v>
      </c>
      <c r="F13" s="2"/>
      <c r="G13" s="1"/>
      <c r="H13" s="8" t="s">
        <v>52</v>
      </c>
      <c r="I13" s="3"/>
      <c r="J13" s="3"/>
      <c r="K13" s="41"/>
      <c r="L13" s="41"/>
    </row>
    <row r="14" spans="2:12" x14ac:dyDescent="0.25">
      <c r="B14" s="5" t="s">
        <v>24</v>
      </c>
      <c r="C14" s="5" t="s">
        <v>53</v>
      </c>
      <c r="D14" s="5"/>
      <c r="E14" s="27" t="s">
        <v>2</v>
      </c>
      <c r="F14" s="10" t="s">
        <v>54</v>
      </c>
      <c r="G14" s="4">
        <v>13.5</v>
      </c>
      <c r="H14" s="8" t="s">
        <v>52</v>
      </c>
      <c r="I14" s="3"/>
      <c r="J14" s="3"/>
      <c r="K14" s="41"/>
      <c r="L14" s="41"/>
    </row>
    <row r="15" spans="2:12" x14ac:dyDescent="0.25">
      <c r="B15" s="26" t="s">
        <v>53</v>
      </c>
      <c r="C15" s="26" t="s">
        <v>55</v>
      </c>
      <c r="D15" s="26">
        <v>40</v>
      </c>
      <c r="E15" s="25" t="s">
        <v>2</v>
      </c>
      <c r="F15" s="10"/>
      <c r="G15" s="1"/>
      <c r="H15" s="12" t="s">
        <v>56</v>
      </c>
      <c r="I15" s="3">
        <v>8</v>
      </c>
      <c r="J15" s="3" t="s">
        <v>47</v>
      </c>
      <c r="K15" s="41"/>
      <c r="L15" s="41"/>
    </row>
    <row r="16" spans="2:12" ht="15" customHeight="1" x14ac:dyDescent="0.25">
      <c r="B16" s="37" t="s">
        <v>53</v>
      </c>
      <c r="C16" s="37" t="s">
        <v>57</v>
      </c>
      <c r="D16" s="43">
        <v>26.5</v>
      </c>
      <c r="E16" s="53" t="s">
        <v>102</v>
      </c>
      <c r="F16" s="10"/>
      <c r="G16" s="1"/>
      <c r="H16" s="12" t="s">
        <v>73</v>
      </c>
      <c r="I16" s="3">
        <v>1</v>
      </c>
      <c r="J16" s="3" t="s">
        <v>47</v>
      </c>
      <c r="K16" s="48" t="s">
        <v>104</v>
      </c>
      <c r="L16" s="49"/>
    </row>
    <row r="17" spans="2:12" ht="45" customHeight="1" x14ac:dyDescent="0.25">
      <c r="B17" s="38"/>
      <c r="C17" s="38"/>
      <c r="D17" s="44"/>
      <c r="E17" s="54"/>
      <c r="F17" s="10"/>
      <c r="G17" s="1"/>
      <c r="H17" s="12"/>
      <c r="I17" s="3"/>
      <c r="J17" s="3"/>
      <c r="K17" s="50"/>
      <c r="L17" s="51"/>
    </row>
    <row r="18" spans="2:12" ht="45" x14ac:dyDescent="0.25">
      <c r="B18" s="9" t="s">
        <v>57</v>
      </c>
      <c r="C18" s="9" t="s">
        <v>58</v>
      </c>
      <c r="D18" s="20">
        <v>15</v>
      </c>
      <c r="E18" s="21" t="s">
        <v>102</v>
      </c>
      <c r="F18" s="10"/>
      <c r="G18" s="1"/>
      <c r="H18" s="12" t="s">
        <v>72</v>
      </c>
      <c r="I18" s="3">
        <v>1</v>
      </c>
      <c r="J18" s="3" t="s">
        <v>47</v>
      </c>
      <c r="K18" s="47" t="s">
        <v>104</v>
      </c>
      <c r="L18" s="47"/>
    </row>
    <row r="19" spans="2:12" x14ac:dyDescent="0.25">
      <c r="B19" s="26" t="s">
        <v>24</v>
      </c>
      <c r="C19" s="26" t="s">
        <v>12</v>
      </c>
      <c r="D19" s="26">
        <v>43</v>
      </c>
      <c r="E19" s="25" t="s">
        <v>2</v>
      </c>
      <c r="F19" s="2"/>
      <c r="G19" s="1"/>
      <c r="H19" s="8" t="s">
        <v>52</v>
      </c>
      <c r="I19" s="3"/>
      <c r="J19" s="3"/>
      <c r="K19" s="41"/>
      <c r="L19" s="41"/>
    </row>
    <row r="20" spans="2:12" ht="45" x14ac:dyDescent="0.25">
      <c r="B20" s="9" t="s">
        <v>12</v>
      </c>
      <c r="C20" s="9" t="s">
        <v>23</v>
      </c>
      <c r="D20" s="9">
        <v>39</v>
      </c>
      <c r="E20" s="21" t="s">
        <v>102</v>
      </c>
      <c r="F20" s="3"/>
      <c r="G20" s="1"/>
      <c r="H20" s="13" t="s">
        <v>59</v>
      </c>
      <c r="I20" s="3">
        <v>4</v>
      </c>
      <c r="J20" s="3" t="s">
        <v>47</v>
      </c>
      <c r="K20" s="47" t="s">
        <v>105</v>
      </c>
      <c r="L20" s="47"/>
    </row>
    <row r="21" spans="2:12" ht="45" customHeight="1" x14ac:dyDescent="0.25">
      <c r="B21" s="9" t="s">
        <v>23</v>
      </c>
      <c r="C21" s="9" t="s">
        <v>22</v>
      </c>
      <c r="D21" s="20">
        <v>43</v>
      </c>
      <c r="E21" s="21" t="s">
        <v>102</v>
      </c>
      <c r="F21" s="3"/>
      <c r="G21" s="1"/>
      <c r="H21" s="12" t="s">
        <v>60</v>
      </c>
      <c r="I21" s="3">
        <v>3</v>
      </c>
      <c r="J21" s="3" t="s">
        <v>47</v>
      </c>
      <c r="K21" s="47" t="s">
        <v>105</v>
      </c>
      <c r="L21" s="47"/>
    </row>
    <row r="22" spans="2:12" x14ac:dyDescent="0.25">
      <c r="B22" s="5" t="s">
        <v>22</v>
      </c>
      <c r="C22" s="5" t="s">
        <v>39</v>
      </c>
      <c r="D22" s="5"/>
      <c r="E22" s="27" t="s">
        <v>2</v>
      </c>
      <c r="F22" s="10" t="s">
        <v>38</v>
      </c>
      <c r="G22" s="4">
        <v>23</v>
      </c>
      <c r="H22" s="12" t="s">
        <v>61</v>
      </c>
      <c r="I22" s="3">
        <v>3.5</v>
      </c>
      <c r="J22" s="3" t="s">
        <v>47</v>
      </c>
      <c r="K22" s="41"/>
      <c r="L22" s="41"/>
    </row>
    <row r="23" spans="2:12" x14ac:dyDescent="0.25">
      <c r="B23" s="26" t="s">
        <v>39</v>
      </c>
      <c r="C23" s="26" t="s">
        <v>40</v>
      </c>
      <c r="D23" s="26">
        <v>14</v>
      </c>
      <c r="E23" s="25" t="s">
        <v>2</v>
      </c>
      <c r="F23" s="10"/>
      <c r="G23" s="4"/>
      <c r="H23" s="12" t="s">
        <v>62</v>
      </c>
      <c r="I23" s="3">
        <v>5.5</v>
      </c>
      <c r="J23" s="3" t="s">
        <v>47</v>
      </c>
      <c r="K23" s="41"/>
      <c r="L23" s="41"/>
    </row>
    <row r="24" spans="2:12" x14ac:dyDescent="0.25">
      <c r="B24" s="26" t="s">
        <v>22</v>
      </c>
      <c r="C24" s="26" t="s">
        <v>21</v>
      </c>
      <c r="D24" s="26">
        <v>5</v>
      </c>
      <c r="E24" s="25" t="s">
        <v>2</v>
      </c>
      <c r="F24" s="2"/>
      <c r="G24" s="1"/>
      <c r="H24" s="8" t="s">
        <v>52</v>
      </c>
      <c r="I24" s="3"/>
      <c r="J24" s="3"/>
      <c r="K24" s="41"/>
      <c r="L24" s="41"/>
    </row>
    <row r="25" spans="2:12" x14ac:dyDescent="0.25">
      <c r="B25" s="26" t="s">
        <v>21</v>
      </c>
      <c r="C25" s="26" t="s">
        <v>20</v>
      </c>
      <c r="D25" s="25">
        <v>22</v>
      </c>
      <c r="E25" s="25" t="s">
        <v>2</v>
      </c>
      <c r="F25" s="10" t="s">
        <v>37</v>
      </c>
      <c r="G25" s="4">
        <v>18.5</v>
      </c>
      <c r="H25" s="11" t="s">
        <v>63</v>
      </c>
      <c r="I25" s="3">
        <v>18.5</v>
      </c>
      <c r="J25" s="3" t="s">
        <v>47</v>
      </c>
      <c r="K25" s="41"/>
      <c r="L25" s="41"/>
    </row>
    <row r="26" spans="2:12" ht="45" customHeight="1" x14ac:dyDescent="0.25">
      <c r="B26" s="23" t="s">
        <v>20</v>
      </c>
      <c r="C26" s="23" t="s">
        <v>19</v>
      </c>
      <c r="D26" s="23">
        <v>35</v>
      </c>
      <c r="E26" s="21" t="s">
        <v>102</v>
      </c>
      <c r="F26" s="22"/>
      <c r="G26" s="1"/>
      <c r="H26" s="4" t="s">
        <v>64</v>
      </c>
      <c r="I26" s="3">
        <v>3.5</v>
      </c>
      <c r="J26" s="3" t="s">
        <v>47</v>
      </c>
      <c r="K26" s="47" t="s">
        <v>105</v>
      </c>
      <c r="L26" s="47"/>
    </row>
    <row r="27" spans="2:12" x14ac:dyDescent="0.25">
      <c r="B27" s="5" t="s">
        <v>19</v>
      </c>
      <c r="C27" s="5" t="s">
        <v>3</v>
      </c>
      <c r="D27" s="27"/>
      <c r="E27" s="27" t="s">
        <v>2</v>
      </c>
      <c r="F27" s="10" t="s">
        <v>36</v>
      </c>
      <c r="G27" s="4">
        <v>19</v>
      </c>
      <c r="H27" s="4" t="s">
        <v>65</v>
      </c>
      <c r="I27" s="3">
        <v>25</v>
      </c>
      <c r="J27" s="3" t="s">
        <v>47</v>
      </c>
      <c r="K27" s="41"/>
      <c r="L27" s="41"/>
    </row>
    <row r="28" spans="2:12" x14ac:dyDescent="0.25">
      <c r="B28" s="26" t="s">
        <v>19</v>
      </c>
      <c r="C28" s="26" t="s">
        <v>18</v>
      </c>
      <c r="D28" s="25">
        <v>3.5</v>
      </c>
      <c r="E28" s="25" t="s">
        <v>2</v>
      </c>
      <c r="F28" s="2"/>
      <c r="G28" s="2"/>
      <c r="H28" s="2" t="s">
        <v>52</v>
      </c>
      <c r="I28" s="3"/>
      <c r="J28" s="3"/>
      <c r="K28" s="41"/>
      <c r="L28" s="41"/>
    </row>
    <row r="29" spans="2:12" ht="50.25" customHeight="1" x14ac:dyDescent="0.25">
      <c r="B29" s="37" t="s">
        <v>18</v>
      </c>
      <c r="C29" s="37" t="s">
        <v>17</v>
      </c>
      <c r="D29" s="9">
        <v>18</v>
      </c>
      <c r="E29" s="21" t="s">
        <v>103</v>
      </c>
      <c r="F29" s="3"/>
      <c r="G29" s="2"/>
      <c r="H29" s="11" t="s">
        <v>66</v>
      </c>
      <c r="I29" s="3">
        <v>3</v>
      </c>
      <c r="J29" s="3" t="s">
        <v>47</v>
      </c>
      <c r="K29" s="48" t="s">
        <v>106</v>
      </c>
      <c r="L29" s="49"/>
    </row>
    <row r="30" spans="2:12" x14ac:dyDescent="0.25">
      <c r="B30" s="38"/>
      <c r="C30" s="38"/>
      <c r="D30" s="55">
        <v>15.5</v>
      </c>
      <c r="E30" s="55" t="s">
        <v>2</v>
      </c>
      <c r="F30" s="2"/>
      <c r="G30" s="2"/>
      <c r="H30" s="11"/>
      <c r="I30" s="3"/>
      <c r="J30" s="3"/>
      <c r="K30" s="50"/>
      <c r="L30" s="51"/>
    </row>
    <row r="31" spans="2:12" ht="45" customHeight="1" x14ac:dyDescent="0.25">
      <c r="B31" s="9" t="s">
        <v>17</v>
      </c>
      <c r="C31" s="9" t="s">
        <v>16</v>
      </c>
      <c r="D31" s="9">
        <v>24</v>
      </c>
      <c r="E31" s="21" t="s">
        <v>102</v>
      </c>
      <c r="F31" s="10" t="s">
        <v>35</v>
      </c>
      <c r="G31" s="4">
        <v>23</v>
      </c>
      <c r="H31" s="15" t="s">
        <v>69</v>
      </c>
      <c r="I31" s="2">
        <v>25.5</v>
      </c>
      <c r="J31" s="3" t="s">
        <v>47</v>
      </c>
      <c r="K31" s="47" t="s">
        <v>105</v>
      </c>
      <c r="L31" s="47"/>
    </row>
    <row r="32" spans="2:12" ht="45" customHeight="1" x14ac:dyDescent="0.25">
      <c r="B32" s="9" t="s">
        <v>16</v>
      </c>
      <c r="C32" s="9" t="s">
        <v>15</v>
      </c>
      <c r="D32" s="9">
        <v>40</v>
      </c>
      <c r="E32" s="21" t="s">
        <v>102</v>
      </c>
      <c r="F32" s="10"/>
      <c r="G32" s="4"/>
      <c r="H32" s="4" t="s">
        <v>70</v>
      </c>
      <c r="I32" s="2">
        <v>1</v>
      </c>
      <c r="J32" s="3" t="s">
        <v>47</v>
      </c>
      <c r="K32" s="47" t="s">
        <v>105</v>
      </c>
      <c r="L32" s="47"/>
    </row>
    <row r="33" spans="2:12" ht="45.75" customHeight="1" x14ac:dyDescent="0.25">
      <c r="B33" s="26" t="s">
        <v>15</v>
      </c>
      <c r="C33" s="26" t="s">
        <v>14</v>
      </c>
      <c r="D33" s="26">
        <v>39.5</v>
      </c>
      <c r="E33" s="25" t="s">
        <v>2</v>
      </c>
      <c r="F33" s="10" t="s">
        <v>68</v>
      </c>
      <c r="G33" s="4">
        <v>21</v>
      </c>
      <c r="H33" s="14" t="s">
        <v>67</v>
      </c>
      <c r="I33" s="2">
        <v>13.5</v>
      </c>
      <c r="J33" s="3" t="s">
        <v>47</v>
      </c>
      <c r="K33" s="46"/>
      <c r="L33" s="46"/>
    </row>
    <row r="34" spans="2:12" x14ac:dyDescent="0.25">
      <c r="B34" s="26" t="s">
        <v>14</v>
      </c>
      <c r="C34" s="26" t="s">
        <v>13</v>
      </c>
      <c r="D34" s="26">
        <v>19</v>
      </c>
      <c r="E34" s="25" t="s">
        <v>2</v>
      </c>
      <c r="F34" s="2"/>
      <c r="G34" s="2"/>
      <c r="H34" s="4" t="s">
        <v>71</v>
      </c>
      <c r="I34" s="2">
        <v>6.5</v>
      </c>
      <c r="J34" s="3" t="s">
        <v>47</v>
      </c>
      <c r="K34" s="41"/>
      <c r="L34" s="41"/>
    </row>
    <row r="35" spans="2:12" x14ac:dyDescent="0.25">
      <c r="B35" s="26" t="s">
        <v>12</v>
      </c>
      <c r="C35" s="26" t="s">
        <v>11</v>
      </c>
      <c r="D35" s="26">
        <v>2.5</v>
      </c>
      <c r="E35" s="25" t="s">
        <v>2</v>
      </c>
      <c r="F35" s="2"/>
      <c r="G35" s="2"/>
      <c r="H35" s="2" t="s">
        <v>4</v>
      </c>
      <c r="I35" s="2"/>
      <c r="J35" s="2"/>
      <c r="K35" s="41"/>
      <c r="L35" s="41"/>
    </row>
    <row r="36" spans="2:12" x14ac:dyDescent="0.25">
      <c r="B36" s="26" t="s">
        <v>11</v>
      </c>
      <c r="C36" s="26" t="s">
        <v>10</v>
      </c>
      <c r="D36" s="25">
        <v>26</v>
      </c>
      <c r="E36" s="25" t="s">
        <v>2</v>
      </c>
      <c r="F36" s="2"/>
      <c r="G36" s="2"/>
      <c r="H36" s="4" t="s">
        <v>80</v>
      </c>
      <c r="I36" s="2">
        <v>12</v>
      </c>
      <c r="J36" s="3" t="s">
        <v>47</v>
      </c>
      <c r="K36" s="41"/>
      <c r="L36" s="41"/>
    </row>
    <row r="37" spans="2:12" x14ac:dyDescent="0.25">
      <c r="B37" s="26" t="s">
        <v>10</v>
      </c>
      <c r="C37" s="26" t="s">
        <v>9</v>
      </c>
      <c r="D37" s="25">
        <v>28.5</v>
      </c>
      <c r="E37" s="25" t="s">
        <v>2</v>
      </c>
      <c r="F37" s="2"/>
      <c r="G37" s="2"/>
      <c r="H37" s="4" t="s">
        <v>79</v>
      </c>
      <c r="I37" s="2">
        <v>6</v>
      </c>
      <c r="J37" s="3" t="s">
        <v>47</v>
      </c>
      <c r="K37" s="41"/>
      <c r="L37" s="41"/>
    </row>
    <row r="38" spans="2:12" x14ac:dyDescent="0.25">
      <c r="B38" s="26" t="s">
        <v>9</v>
      </c>
      <c r="C38" s="26" t="s">
        <v>8</v>
      </c>
      <c r="D38" s="25">
        <v>24.5</v>
      </c>
      <c r="E38" s="25" t="s">
        <v>2</v>
      </c>
      <c r="F38" s="2"/>
      <c r="G38" s="2"/>
      <c r="H38" s="4" t="s">
        <v>78</v>
      </c>
      <c r="I38" s="2">
        <v>6</v>
      </c>
      <c r="J38" s="3" t="s">
        <v>47</v>
      </c>
      <c r="K38" s="41"/>
      <c r="L38" s="41"/>
    </row>
    <row r="39" spans="2:12" x14ac:dyDescent="0.25">
      <c r="B39" s="26" t="s">
        <v>8</v>
      </c>
      <c r="C39" s="26" t="s">
        <v>7</v>
      </c>
      <c r="D39" s="25">
        <v>40</v>
      </c>
      <c r="E39" s="25" t="s">
        <v>2</v>
      </c>
      <c r="F39" s="2"/>
      <c r="G39" s="2"/>
      <c r="H39" s="4" t="s">
        <v>77</v>
      </c>
      <c r="I39" s="2">
        <v>6</v>
      </c>
      <c r="J39" s="3" t="s">
        <v>47</v>
      </c>
      <c r="K39" s="41"/>
      <c r="L39" s="41"/>
    </row>
    <row r="40" spans="2:12" x14ac:dyDescent="0.25">
      <c r="B40" s="26" t="s">
        <v>7</v>
      </c>
      <c r="C40" s="26" t="s">
        <v>6</v>
      </c>
      <c r="D40" s="25">
        <v>37.5</v>
      </c>
      <c r="E40" s="25" t="s">
        <v>2</v>
      </c>
      <c r="F40" s="2"/>
      <c r="G40" s="2"/>
      <c r="H40" s="4" t="s">
        <v>76</v>
      </c>
      <c r="I40" s="2">
        <v>5</v>
      </c>
      <c r="J40" s="3" t="s">
        <v>47</v>
      </c>
      <c r="K40" s="41"/>
      <c r="L40" s="41"/>
    </row>
    <row r="41" spans="2:12" x14ac:dyDescent="0.25">
      <c r="B41" s="26" t="s">
        <v>6</v>
      </c>
      <c r="C41" s="26" t="s">
        <v>5</v>
      </c>
      <c r="D41" s="25">
        <v>27</v>
      </c>
      <c r="E41" s="25" t="s">
        <v>2</v>
      </c>
      <c r="F41" s="2"/>
      <c r="G41" s="2"/>
      <c r="H41" s="4" t="s">
        <v>75</v>
      </c>
      <c r="I41" s="2">
        <v>5</v>
      </c>
      <c r="J41" s="3" t="s">
        <v>47</v>
      </c>
      <c r="K41" s="41"/>
      <c r="L41" s="41"/>
    </row>
    <row r="42" spans="2:12" ht="15.75" x14ac:dyDescent="0.25">
      <c r="B42" s="34" t="s">
        <v>41</v>
      </c>
      <c r="C42" s="34"/>
      <c r="D42" s="18">
        <f>SUM(D5:D41)</f>
        <v>976</v>
      </c>
      <c r="E42" s="2"/>
      <c r="F42" s="16" t="s">
        <v>81</v>
      </c>
      <c r="G42" s="29">
        <f>SUM(G5:G41)</f>
        <v>154.5</v>
      </c>
      <c r="H42" s="6" t="s">
        <v>82</v>
      </c>
      <c r="I42" s="19">
        <f>SUM(I5:I41)</f>
        <v>186.5</v>
      </c>
    </row>
    <row r="43" spans="2:12" x14ac:dyDescent="0.25">
      <c r="B43" s="42"/>
      <c r="C43" s="42"/>
      <c r="D43" s="42"/>
      <c r="E43" s="42"/>
      <c r="F43" s="42"/>
    </row>
    <row r="46" spans="2:12" x14ac:dyDescent="0.25">
      <c r="B46" s="6" t="s">
        <v>84</v>
      </c>
      <c r="C46" s="35" t="s">
        <v>94</v>
      </c>
      <c r="D46" s="35"/>
      <c r="F46" s="39" t="s">
        <v>96</v>
      </c>
      <c r="G46" s="39"/>
      <c r="H46" s="40">
        <f>G5+G25+G31</f>
        <v>58</v>
      </c>
    </row>
    <row r="47" spans="2:12" x14ac:dyDescent="0.25">
      <c r="B47" s="6" t="s">
        <v>85</v>
      </c>
      <c r="C47" s="35" t="s">
        <v>92</v>
      </c>
      <c r="D47" s="35"/>
      <c r="F47" s="39"/>
      <c r="G47" s="39"/>
      <c r="H47" s="40"/>
    </row>
    <row r="48" spans="2:12" x14ac:dyDescent="0.25">
      <c r="B48" s="6" t="s">
        <v>89</v>
      </c>
      <c r="C48" s="36" t="s">
        <v>93</v>
      </c>
      <c r="D48" s="36"/>
      <c r="F48" s="41" t="s">
        <v>97</v>
      </c>
      <c r="G48" s="41"/>
      <c r="H48" s="28">
        <f>G9+G14+G22+G27+G33</f>
        <v>96.5</v>
      </c>
    </row>
    <row r="49" spans="2:8" x14ac:dyDescent="0.25">
      <c r="B49" s="17" t="s">
        <v>90</v>
      </c>
      <c r="C49" s="36" t="s">
        <v>86</v>
      </c>
      <c r="D49" s="36"/>
      <c r="F49" s="52" t="s">
        <v>81</v>
      </c>
      <c r="G49" s="52"/>
      <c r="H49" s="30">
        <f>SUM(H46:H48)</f>
        <v>154.5</v>
      </c>
    </row>
    <row r="50" spans="2:8" x14ac:dyDescent="0.25">
      <c r="B50" s="7" t="s">
        <v>91</v>
      </c>
      <c r="C50" s="35" t="s">
        <v>88</v>
      </c>
      <c r="D50" s="35"/>
    </row>
    <row r="51" spans="2:8" x14ac:dyDescent="0.25">
      <c r="B51" s="7" t="s">
        <v>87</v>
      </c>
      <c r="C51" s="35" t="s">
        <v>88</v>
      </c>
      <c r="D51" s="35"/>
    </row>
    <row r="53" spans="2:8" x14ac:dyDescent="0.25">
      <c r="F53" s="25">
        <f>D5+D6+D7+D8+D10+D11+D12+D13+D15+D19+D23+D24+D25+D28+D30+D33+D34+D35+D36+D37+D38+D39+D40+D41</f>
        <v>735.5</v>
      </c>
      <c r="G53" s="2" t="s">
        <v>2</v>
      </c>
      <c r="H53" s="2" t="s">
        <v>101</v>
      </c>
    </row>
    <row r="54" spans="2:8" x14ac:dyDescent="0.25">
      <c r="F54" s="9">
        <f>D16+D18+D20+D21+D26+D29+D31+D32</f>
        <v>240.5</v>
      </c>
      <c r="G54" s="9" t="s">
        <v>95</v>
      </c>
      <c r="H54" s="2" t="s">
        <v>100</v>
      </c>
    </row>
    <row r="55" spans="2:8" x14ac:dyDescent="0.25">
      <c r="F55" s="31">
        <f>SUM(F53:F54)</f>
        <v>976</v>
      </c>
      <c r="G55" s="32" t="s">
        <v>99</v>
      </c>
    </row>
  </sheetData>
  <mergeCells count="55">
    <mergeCell ref="K39:L39"/>
    <mergeCell ref="K40:L40"/>
    <mergeCell ref="K41:L41"/>
    <mergeCell ref="F49:G49"/>
    <mergeCell ref="K34:L34"/>
    <mergeCell ref="K35:L35"/>
    <mergeCell ref="K36:L36"/>
    <mergeCell ref="K37:L37"/>
    <mergeCell ref="K38:L38"/>
    <mergeCell ref="K31:L31"/>
    <mergeCell ref="K32:L32"/>
    <mergeCell ref="K33:L33"/>
    <mergeCell ref="K29:L30"/>
    <mergeCell ref="K24:L24"/>
    <mergeCell ref="K25:L25"/>
    <mergeCell ref="K26:L26"/>
    <mergeCell ref="K27:L27"/>
    <mergeCell ref="K28:L28"/>
    <mergeCell ref="K19:L19"/>
    <mergeCell ref="K20:L20"/>
    <mergeCell ref="K21:L21"/>
    <mergeCell ref="K22:L22"/>
    <mergeCell ref="K23:L23"/>
    <mergeCell ref="K14:L14"/>
    <mergeCell ref="K15:L15"/>
    <mergeCell ref="K18:L18"/>
    <mergeCell ref="K16:L17"/>
    <mergeCell ref="K9:L9"/>
    <mergeCell ref="K10:L10"/>
    <mergeCell ref="K11:L11"/>
    <mergeCell ref="K12:L12"/>
    <mergeCell ref="K13:L13"/>
    <mergeCell ref="K4:L4"/>
    <mergeCell ref="K5:L5"/>
    <mergeCell ref="K6:L6"/>
    <mergeCell ref="K7:L7"/>
    <mergeCell ref="K8:L8"/>
    <mergeCell ref="C50:D50"/>
    <mergeCell ref="C51:D51"/>
    <mergeCell ref="B43:F43"/>
    <mergeCell ref="C46:D46"/>
    <mergeCell ref="D16:D17"/>
    <mergeCell ref="E16:E17"/>
    <mergeCell ref="B1:J2"/>
    <mergeCell ref="B42:C42"/>
    <mergeCell ref="C47:D47"/>
    <mergeCell ref="C48:D48"/>
    <mergeCell ref="C49:D49"/>
    <mergeCell ref="C29:C30"/>
    <mergeCell ref="B29:B30"/>
    <mergeCell ref="B16:B17"/>
    <mergeCell ref="C16:C17"/>
    <mergeCell ref="F46:G47"/>
    <mergeCell ref="H46:H47"/>
    <mergeCell ref="F48:G48"/>
  </mergeCells>
  <phoneticPr fontId="13" type="noConversion"/>
  <pageMargins left="0" right="0" top="0" bottom="0.74803149606299213" header="0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Topolowa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Hudzińska</dc:creator>
  <cp:lastModifiedBy>Agnieszka Hudzińska</cp:lastModifiedBy>
  <cp:lastPrinted>2022-03-15T09:45:34Z</cp:lastPrinted>
  <dcterms:created xsi:type="dcterms:W3CDTF">2015-03-09T11:14:19Z</dcterms:created>
  <dcterms:modified xsi:type="dcterms:W3CDTF">2022-07-05T11:27:33Z</dcterms:modified>
</cp:coreProperties>
</file>