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3740"/>
  </bookViews>
  <sheets>
    <sheet name="Formularz kalkulacyjny 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/>
  <c r="J5"/>
  <c r="J6"/>
  <c r="L6" s="1"/>
  <c r="J8"/>
  <c r="J9"/>
  <c r="L9" s="1"/>
  <c r="J4"/>
  <c r="L4" s="1"/>
  <c r="M8" l="1"/>
  <c r="M9"/>
  <c r="M6"/>
  <c r="L5"/>
  <c r="L10" s="1"/>
  <c r="J10"/>
  <c r="M4"/>
  <c r="M5" l="1"/>
  <c r="M10" s="1"/>
</calcChain>
</file>

<file path=xl/sharedStrings.xml><?xml version="1.0" encoding="utf-8"?>
<sst xmlns="http://schemas.openxmlformats.org/spreadsheetml/2006/main" count="30" uniqueCount="27">
  <si>
    <t>Lp.</t>
  </si>
  <si>
    <t>Wyszczególnienie elementów rozliczeniowch</t>
  </si>
  <si>
    <t>Jednostka</t>
  </si>
  <si>
    <t>Ilość</t>
  </si>
  <si>
    <t>Cena jednostkowa netto [zł]</t>
  </si>
  <si>
    <t xml:space="preserve">Cena całkowita netto [zł]   </t>
  </si>
  <si>
    <t xml:space="preserve"> VAT [%]</t>
  </si>
  <si>
    <t>Podatek VAT [zł]</t>
  </si>
  <si>
    <t xml:space="preserve">Cena całkowita brutto [zł]    </t>
  </si>
  <si>
    <t>szt.</t>
  </si>
  <si>
    <t>m2</t>
  </si>
  <si>
    <t>Obsada  z pielęgnacją klombów kwiatowych w tym rabata na Rynku przy pomniku oraz grobu żołnieży niemieckich. Wycena obejmuje wszystkie elementy  wymienione w przedmiocie zamówienia.</t>
  </si>
  <si>
    <t>Wykonanie  aranżacji Bożonarodzeniowej donic przed dwoma wejściami do Urzędu Miasta w Bieruniu od strony Rynku.</t>
  </si>
  <si>
    <t>Obsada donic wolnostojących i gazonów oraz obsada letnia wszystkich donic wolnostojących i gazonów wraz z ich pielęgnacją. Wycena obejmuje wszystkie elementy  wymienione w przedmiocie zamówienia.</t>
  </si>
  <si>
    <t xml:space="preserve">RAZEM </t>
  </si>
  <si>
    <r>
      <rPr>
        <b/>
        <sz val="8"/>
        <color indexed="8"/>
        <rFont val="Calibri"/>
        <family val="2"/>
        <charset val="238"/>
      </rPr>
      <t>Dostawa z magazynu Zamawiającego</t>
    </r>
    <r>
      <rPr>
        <sz val="8"/>
        <color indexed="8"/>
        <rFont val="Calibri"/>
        <family val="2"/>
        <charset val="238"/>
      </rPr>
      <t>, wypełnienie podłożem i ukwiecenie kwietników jednopoziomowych: Supertunia Vista 7 szt, wilec ziemniaczany limonkowy  3 szt. oraz montaż  tych donic jednopoziomowych wiszących w wybranych lokalizacjach. Podłoże jako mieszanka ziemi torfowej z ziemią gliniastą. Zastosowanie hydrożelu (dawka 1,25 g / l ziemi) oraz nawozów długodziałających 3-6 m-cy  (dawka 6-8 g/1 rośl.).Wycena obejmuje wszystkie elementy  wymienione w przedmiocie zamówienia.</t>
    </r>
  </si>
  <si>
    <t>I.A</t>
  </si>
  <si>
    <t>I.B</t>
  </si>
  <si>
    <t>II</t>
  </si>
  <si>
    <t>III</t>
  </si>
  <si>
    <t>IV</t>
  </si>
  <si>
    <r>
      <t>Pielęgnacja kwietników na latarniach</t>
    </r>
    <r>
      <rPr>
        <b/>
        <sz val="8"/>
        <color indexed="8"/>
        <rFont val="Calibri"/>
        <family val="2"/>
        <charset val="238"/>
      </rPr>
      <t xml:space="preserve">  58  szt. będących w posiadaniu Zamawiającego </t>
    </r>
    <r>
      <rPr>
        <sz val="8"/>
        <color indexed="8"/>
        <rFont val="Calibri"/>
        <family val="2"/>
        <charset val="238"/>
      </rPr>
      <t xml:space="preserve"> w okresie od zawieszenia do 15 października 2022 r. polegająca na: nawadnianiu ręcznym (częstotliwość określi Zamawiający w trakcie trwania sezonu wegetacyjnego - średnio przyjmujemy 2 x w tygodniu w okresie od czerwca do 15 paźdzernika), usuwaniu chwastów oraz uschłych części roślin, nawożeniu (2 x w miesiącu w okresie od czerwca do 15 września), wykonanie oprysków ochronnych (ochrona przed chorobami i szkodnikami), dosadzaniu  uszkodzonych lub utraconych sadzonek. Demontaż wszystkich kwietników po 15 października 2022 r., nie później jednak niż do 31 października 2022 r. Utylizacja masy roślinnej. Kwietniki należy dostarczyć w fazie pełnego wzrosu i kwitnienia roślin.Wycena obejmuje wszystkie elementy  wymienione w przedmiocie zamówienia.</t>
    </r>
  </si>
  <si>
    <t>V</t>
  </si>
  <si>
    <t>Obsada z pielęgnacją konstrukcji kwietnikowych. Wycena obejmuje wszystkie elementy  wymienione w przedmiocie zamówienia.</t>
  </si>
  <si>
    <t>m 2</t>
  </si>
  <si>
    <t xml:space="preserve">                 Załącznik nr  7  do SWZ   - Formularz kalkulacyjny                                                                     Zadanie: ,,Pielęgnacja zieleni: - Obsada kwiatowa jednoroczna''.   </t>
  </si>
  <si>
    <t>podpis pliku zgodnie z wymogami SWZ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</si>
</sst>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0.00;\-0.00;"/>
    <numFmt numFmtId="166" formatCode="0.00_ ;\-0.00\ 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7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15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/>
    <xf numFmtId="0" fontId="10" fillId="0" borderId="1" xfId="1" applyNumberFormat="1" applyFont="1" applyBorder="1" applyAlignment="1" applyProtection="1">
      <alignment horizontal="center" vertical="center"/>
    </xf>
    <xf numFmtId="0" fontId="8" fillId="0" borderId="1" xfId="1" applyNumberFormat="1" applyFont="1" applyBorder="1" applyAlignment="1" applyProtection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2" applyNumberFormat="1" applyFont="1" applyBorder="1" applyAlignment="1" applyProtection="1">
      <alignment horizontal="center" vertical="center"/>
    </xf>
    <xf numFmtId="0" fontId="14" fillId="0" borderId="5" xfId="1" applyNumberFormat="1" applyFont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Border="1" applyAlignment="1" applyProtection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Border="1" applyAlignment="1" applyProtection="1">
      <alignment horizontal="center" vertical="center" wrapText="1"/>
    </xf>
    <xf numFmtId="0" fontId="6" fillId="0" borderId="6" xfId="1" applyNumberFormat="1" applyFont="1" applyBorder="1" applyAlignment="1" applyProtection="1">
      <alignment horizontal="center" vertical="center" wrapText="1"/>
    </xf>
    <xf numFmtId="0" fontId="6" fillId="0" borderId="12" xfId="1" applyNumberFormat="1" applyFont="1" applyBorder="1" applyAlignment="1" applyProtection="1">
      <alignment vertical="center"/>
    </xf>
    <xf numFmtId="0" fontId="3" fillId="2" borderId="13" xfId="1" applyNumberFormat="1" applyFont="1" applyFill="1" applyBorder="1" applyAlignment="1" applyProtection="1">
      <alignment horizontal="center" vertical="center"/>
    </xf>
    <xf numFmtId="0" fontId="10" fillId="0" borderId="13" xfId="1" applyNumberFormat="1" applyFont="1" applyBorder="1" applyAlignment="1" applyProtection="1">
      <alignment horizontal="center" vertical="center"/>
    </xf>
    <xf numFmtId="2" fontId="10" fillId="0" borderId="1" xfId="1" applyNumberFormat="1" applyFont="1" applyBorder="1" applyAlignment="1" applyProtection="1">
      <alignment horizontal="right" vertical="center"/>
    </xf>
    <xf numFmtId="2" fontId="8" fillId="0" borderId="1" xfId="2" applyNumberFormat="1" applyFont="1" applyBorder="1" applyAlignment="1">
      <alignment horizontal="right" vertical="center"/>
    </xf>
    <xf numFmtId="164" fontId="10" fillId="0" borderId="1" xfId="4" applyNumberFormat="1" applyFont="1" applyBorder="1" applyAlignment="1" applyProtection="1">
      <alignment horizontal="right" vertical="center"/>
    </xf>
    <xf numFmtId="164" fontId="10" fillId="0" borderId="8" xfId="4" applyNumberFormat="1" applyFont="1" applyBorder="1" applyAlignment="1" applyProtection="1">
      <alignment horizontal="right" vertical="center"/>
    </xf>
    <xf numFmtId="2" fontId="8" fillId="0" borderId="1" xfId="1" applyNumberFormat="1" applyFont="1" applyBorder="1" applyAlignment="1">
      <alignment horizontal="center" vertical="center"/>
    </xf>
    <xf numFmtId="164" fontId="16" fillId="0" borderId="9" xfId="0" applyNumberFormat="1" applyFont="1" applyBorder="1" applyAlignment="1"/>
    <xf numFmtId="0" fontId="16" fillId="0" borderId="9" xfId="0" applyFont="1" applyBorder="1"/>
    <xf numFmtId="164" fontId="16" fillId="0" borderId="9" xfId="0" applyNumberFormat="1" applyFont="1" applyBorder="1"/>
    <xf numFmtId="164" fontId="16" fillId="0" borderId="10" xfId="0" applyNumberFormat="1" applyFont="1" applyBorder="1"/>
    <xf numFmtId="166" fontId="0" fillId="0" borderId="0" xfId="0" applyNumberFormat="1"/>
    <xf numFmtId="0" fontId="10" fillId="0" borderId="7" xfId="1" applyNumberFormat="1" applyFont="1" applyBorder="1" applyAlignment="1" applyProtection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5" fillId="0" borderId="11" xfId="1" applyFont="1" applyBorder="1" applyAlignment="1">
      <alignment horizontal="center" wrapText="1"/>
    </xf>
    <xf numFmtId="0" fontId="8" fillId="0" borderId="3" xfId="1" applyNumberFormat="1" applyFont="1" applyBorder="1" applyAlignment="1" applyProtection="1">
      <alignment horizontal="left" vertical="center" wrapText="1"/>
    </xf>
    <xf numFmtId="0" fontId="13" fillId="0" borderId="1" xfId="1" applyNumberFormat="1" applyFont="1" applyBorder="1" applyAlignment="1" applyProtection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8" fillId="0" borderId="7" xfId="1" applyNumberFormat="1" applyFont="1" applyBorder="1" applyAlignment="1" applyProtection="1">
      <alignment vertical="center" wrapText="1"/>
    </xf>
    <xf numFmtId="0" fontId="8" fillId="0" borderId="1" xfId="1" applyNumberFormat="1" applyFont="1" applyBorder="1" applyAlignment="1" applyProtection="1">
      <alignment vertical="center" wrapText="1"/>
    </xf>
    <xf numFmtId="0" fontId="6" fillId="0" borderId="4" xfId="1" applyNumberFormat="1" applyFont="1" applyBorder="1" applyAlignment="1" applyProtection="1">
      <alignment horizontal="center" vertical="center"/>
    </xf>
    <xf numFmtId="0" fontId="6" fillId="0" borderId="5" xfId="1" applyNumberFormat="1" applyFont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/>
    </xf>
    <xf numFmtId="0" fontId="11" fillId="0" borderId="7" xfId="1" applyNumberFormat="1" applyFont="1" applyBorder="1" applyAlignment="1" applyProtection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0" fontId="10" fillId="0" borderId="7" xfId="1" applyNumberFormat="1" applyFont="1" applyBorder="1" applyAlignment="1" applyProtection="1">
      <alignment horizontal="left" vertical="center" wrapText="1"/>
    </xf>
    <xf numFmtId="0" fontId="8" fillId="0" borderId="2" xfId="1" applyNumberFormat="1" applyFont="1" applyBorder="1" applyAlignment="1" applyProtection="1">
      <alignment horizontal="left" vertical="center" wrapText="1"/>
    </xf>
  </cellXfs>
  <cellStyles count="5">
    <cellStyle name="Normalny" xfId="0" builtinId="0"/>
    <cellStyle name="Normalny 2" xfId="1"/>
    <cellStyle name="Walutowy" xfId="4" builtinId="4"/>
    <cellStyle name="Walutowy 2" xfId="2"/>
    <cellStyle name="Walu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150" zoomScaleNormal="150" workbookViewId="0">
      <selection activeCell="I12" sqref="I12"/>
    </sheetView>
  </sheetViews>
  <sheetFormatPr defaultRowHeight="15"/>
  <cols>
    <col min="1" max="1" width="3" customWidth="1"/>
    <col min="2" max="2" width="8.28515625" customWidth="1"/>
    <col min="3" max="3" width="30.28515625" customWidth="1"/>
    <col min="7" max="7" width="7.7109375" customWidth="1"/>
    <col min="8" max="8" width="6" customWidth="1"/>
    <col min="9" max="9" width="9.7109375" customWidth="1"/>
    <col min="10" max="10" width="10" customWidth="1"/>
    <col min="11" max="11" width="4.85546875" customWidth="1"/>
    <col min="12" max="12" width="8.140625" customWidth="1"/>
    <col min="13" max="13" width="10" customWidth="1"/>
  </cols>
  <sheetData>
    <row r="1" spans="1:14" ht="36" customHeight="1" thickBot="1">
      <c r="G1" s="29" t="s">
        <v>25</v>
      </c>
      <c r="H1" s="29"/>
      <c r="I1" s="29"/>
      <c r="J1" s="29"/>
      <c r="K1" s="29"/>
      <c r="L1" s="29"/>
      <c r="M1" s="29"/>
    </row>
    <row r="2" spans="1:14" ht="68.25" customHeight="1">
      <c r="A2" s="12" t="s">
        <v>0</v>
      </c>
      <c r="B2" s="35" t="s">
        <v>1</v>
      </c>
      <c r="C2" s="36"/>
      <c r="D2" s="36"/>
      <c r="E2" s="36"/>
      <c r="F2" s="36"/>
      <c r="G2" s="6" t="s">
        <v>2</v>
      </c>
      <c r="H2" s="8" t="s">
        <v>3</v>
      </c>
      <c r="I2" s="10" t="s">
        <v>4</v>
      </c>
      <c r="J2" s="10" t="s">
        <v>5</v>
      </c>
      <c r="K2" s="10" t="s">
        <v>6</v>
      </c>
      <c r="L2" s="10" t="s">
        <v>7</v>
      </c>
      <c r="M2" s="11" t="s">
        <v>8</v>
      </c>
    </row>
    <row r="3" spans="1:14">
      <c r="A3" s="13">
        <v>1</v>
      </c>
      <c r="B3" s="37">
        <v>2</v>
      </c>
      <c r="C3" s="38"/>
      <c r="D3" s="38"/>
      <c r="E3" s="38"/>
      <c r="F3" s="38"/>
      <c r="G3" s="9">
        <v>3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7">
        <v>9</v>
      </c>
    </row>
    <row r="4" spans="1:14" ht="66.75" customHeight="1">
      <c r="A4" s="14" t="s">
        <v>16</v>
      </c>
      <c r="B4" s="39" t="s">
        <v>15</v>
      </c>
      <c r="C4" s="40"/>
      <c r="D4" s="40"/>
      <c r="E4" s="40"/>
      <c r="F4" s="40"/>
      <c r="G4" s="2" t="s">
        <v>9</v>
      </c>
      <c r="H4" s="2">
        <v>58</v>
      </c>
      <c r="I4" s="15"/>
      <c r="J4" s="17">
        <f>H4*I4</f>
        <v>0</v>
      </c>
      <c r="K4" s="2">
        <v>8</v>
      </c>
      <c r="L4" s="17">
        <f>J4*K4/100</f>
        <v>0</v>
      </c>
      <c r="M4" s="18">
        <f>J4+L4</f>
        <v>0</v>
      </c>
    </row>
    <row r="5" spans="1:14" ht="104.25" customHeight="1">
      <c r="A5" s="14" t="s">
        <v>17</v>
      </c>
      <c r="B5" s="41" t="s">
        <v>21</v>
      </c>
      <c r="C5" s="32"/>
      <c r="D5" s="32"/>
      <c r="E5" s="32"/>
      <c r="F5" s="32"/>
      <c r="G5" s="2" t="s">
        <v>9</v>
      </c>
      <c r="H5" s="2">
        <v>58</v>
      </c>
      <c r="I5" s="15"/>
      <c r="J5" s="17">
        <f t="shared" ref="J5:J9" si="0">H5*I5</f>
        <v>0</v>
      </c>
      <c r="K5" s="2">
        <v>8</v>
      </c>
      <c r="L5" s="17">
        <f t="shared" ref="L5:L9" si="1">J5*K5/100</f>
        <v>0</v>
      </c>
      <c r="M5" s="18">
        <f t="shared" ref="M5:M9" si="2">J5+L5</f>
        <v>0</v>
      </c>
    </row>
    <row r="6" spans="1:14" ht="33.950000000000003" customHeight="1">
      <c r="A6" s="25" t="s">
        <v>18</v>
      </c>
      <c r="B6" s="30" t="s">
        <v>13</v>
      </c>
      <c r="C6" s="31"/>
      <c r="D6" s="31"/>
      <c r="E6" s="31"/>
      <c r="F6" s="31"/>
      <c r="G6" s="3" t="s">
        <v>10</v>
      </c>
      <c r="H6" s="19">
        <v>65.25</v>
      </c>
      <c r="I6" s="16"/>
      <c r="J6" s="17">
        <f t="shared" si="0"/>
        <v>0</v>
      </c>
      <c r="K6" s="5">
        <v>8</v>
      </c>
      <c r="L6" s="17">
        <f>J6*K6/100</f>
        <v>0</v>
      </c>
      <c r="M6" s="18">
        <f t="shared" si="2"/>
        <v>0</v>
      </c>
      <c r="N6" s="1"/>
    </row>
    <row r="7" spans="1:14" ht="33.950000000000003" customHeight="1">
      <c r="A7" s="25" t="s">
        <v>19</v>
      </c>
      <c r="B7" s="42" t="s">
        <v>23</v>
      </c>
      <c r="C7" s="42"/>
      <c r="D7" s="42"/>
      <c r="E7" s="42"/>
      <c r="F7" s="30"/>
      <c r="G7" s="3" t="s">
        <v>24</v>
      </c>
      <c r="H7" s="19">
        <v>9.5</v>
      </c>
      <c r="I7" s="16"/>
      <c r="J7" s="17"/>
      <c r="K7" s="5">
        <v>8</v>
      </c>
      <c r="L7" s="17"/>
      <c r="M7" s="18"/>
      <c r="N7" s="1"/>
    </row>
    <row r="8" spans="1:14" ht="33.950000000000003" customHeight="1">
      <c r="A8" s="25" t="s">
        <v>20</v>
      </c>
      <c r="B8" s="30" t="s">
        <v>11</v>
      </c>
      <c r="C8" s="32"/>
      <c r="D8" s="32"/>
      <c r="E8" s="32"/>
      <c r="F8" s="32"/>
      <c r="G8" s="3" t="s">
        <v>10</v>
      </c>
      <c r="H8" s="19">
        <v>460</v>
      </c>
      <c r="I8" s="16"/>
      <c r="J8" s="17">
        <f t="shared" si="0"/>
        <v>0</v>
      </c>
      <c r="K8" s="5">
        <v>8</v>
      </c>
      <c r="L8" s="17">
        <f>J8*K8/100</f>
        <v>0</v>
      </c>
      <c r="M8" s="18">
        <f t="shared" si="2"/>
        <v>0</v>
      </c>
      <c r="N8" s="1"/>
    </row>
    <row r="9" spans="1:14" ht="33.950000000000003" customHeight="1">
      <c r="A9" s="14" t="s">
        <v>22</v>
      </c>
      <c r="B9" s="33" t="s">
        <v>12</v>
      </c>
      <c r="C9" s="34"/>
      <c r="D9" s="34"/>
      <c r="E9" s="34"/>
      <c r="F9" s="34"/>
      <c r="G9" s="3" t="s">
        <v>9</v>
      </c>
      <c r="H9" s="4">
        <v>4</v>
      </c>
      <c r="I9" s="16"/>
      <c r="J9" s="17">
        <f t="shared" si="0"/>
        <v>0</v>
      </c>
      <c r="K9" s="5">
        <v>8</v>
      </c>
      <c r="L9" s="17">
        <f t="shared" si="1"/>
        <v>0</v>
      </c>
      <c r="M9" s="18">
        <f t="shared" si="2"/>
        <v>0</v>
      </c>
    </row>
    <row r="10" spans="1:14" ht="15.75" thickBot="1">
      <c r="A10" s="26" t="s">
        <v>14</v>
      </c>
      <c r="B10" s="27"/>
      <c r="C10" s="27"/>
      <c r="D10" s="27"/>
      <c r="E10" s="27"/>
      <c r="F10" s="27"/>
      <c r="G10" s="27"/>
      <c r="H10" s="27"/>
      <c r="I10" s="28"/>
      <c r="J10" s="20">
        <f>SUM(J4:J9)</f>
        <v>0</v>
      </c>
      <c r="K10" s="21"/>
      <c r="L10" s="22">
        <f>SUM(L4:L9)</f>
        <v>0</v>
      </c>
      <c r="M10" s="23">
        <f>SUM(M4:M9)</f>
        <v>0</v>
      </c>
    </row>
    <row r="12" spans="1:14">
      <c r="I12" t="s">
        <v>26</v>
      </c>
      <c r="M12" s="24"/>
    </row>
  </sheetData>
  <mergeCells count="10">
    <mergeCell ref="A10:I10"/>
    <mergeCell ref="G1:M1"/>
    <mergeCell ref="B6:F6"/>
    <mergeCell ref="B8:F8"/>
    <mergeCell ref="B9:F9"/>
    <mergeCell ref="B2:F2"/>
    <mergeCell ref="B3:F3"/>
    <mergeCell ref="B4:F4"/>
    <mergeCell ref="B5:F5"/>
    <mergeCell ref="B7:F7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kalkulacyjny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katarzyna.plewniok</cp:lastModifiedBy>
  <cp:lastPrinted>2022-04-25T14:09:31Z</cp:lastPrinted>
  <dcterms:created xsi:type="dcterms:W3CDTF">2022-02-07T16:06:22Z</dcterms:created>
  <dcterms:modified xsi:type="dcterms:W3CDTF">2022-04-26T07:08:53Z</dcterms:modified>
</cp:coreProperties>
</file>