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4"/>
  <workbookPr filterPrivacy="1" defaultThemeVersion="124226"/>
  <xr:revisionPtr revIDLastSave="0" documentId="13_ncr:1_{BF42BC68-65D0-4985-B911-C8A46DE9F948}" xr6:coauthVersionLast="36" xr6:coauthVersionMax="36" xr10:uidLastSave="{00000000-0000-0000-0000-000000000000}"/>
  <bookViews>
    <workbookView xWindow="12600" yWindow="240" windowWidth="12576" windowHeight="10872" tabRatio="261" xr2:uid="{00000000-000D-0000-FFFF-FFFF00000000}"/>
  </bookViews>
  <sheets>
    <sheet name="część 4" sheetId="10" r:id="rId1"/>
  </sheets>
  <definedNames>
    <definedName name="_xlnm._FilterDatabase" localSheetId="0" hidden="1">'część 4'!$A$5:$P$41</definedName>
  </definedNames>
  <calcPr calcId="191029"/>
</workbook>
</file>

<file path=xl/calcChain.xml><?xml version="1.0" encoding="utf-8"?>
<calcChain xmlns="http://schemas.openxmlformats.org/spreadsheetml/2006/main">
  <c r="M40" i="10" l="1"/>
  <c r="O8" i="10" l="1"/>
  <c r="O9" i="10"/>
  <c r="O10" i="10"/>
  <c r="O11" i="10"/>
  <c r="O12" i="10"/>
  <c r="O13" i="10"/>
  <c r="O14" i="10"/>
  <c r="O15" i="10"/>
  <c r="O16" i="10"/>
  <c r="O17" i="10"/>
  <c r="O18" i="10"/>
  <c r="O19" i="10"/>
  <c r="O20" i="10"/>
  <c r="O21" i="10"/>
  <c r="O22" i="10"/>
  <c r="O23" i="10"/>
  <c r="O24" i="10"/>
  <c r="O25" i="10"/>
  <c r="O26" i="10"/>
  <c r="O27" i="10"/>
  <c r="O28" i="10"/>
  <c r="O29" i="10"/>
  <c r="O30" i="10"/>
  <c r="O31" i="10"/>
  <c r="O32" i="10"/>
  <c r="O33" i="10"/>
  <c r="O34" i="10"/>
  <c r="O35" i="10"/>
  <c r="O36" i="10"/>
  <c r="O37" i="10"/>
  <c r="O38" i="10"/>
  <c r="O39" i="10"/>
  <c r="M26" i="10"/>
  <c r="M25" i="10"/>
  <c r="M24" i="10"/>
  <c r="M27" i="10"/>
  <c r="M28" i="10"/>
  <c r="M29" i="10"/>
  <c r="M30" i="10"/>
  <c r="M31" i="10"/>
  <c r="M32" i="10"/>
  <c r="M33" i="10"/>
  <c r="M34" i="10"/>
  <c r="M35" i="10"/>
  <c r="M36" i="10"/>
  <c r="M37" i="10"/>
  <c r="M38" i="10"/>
  <c r="M39" i="10"/>
  <c r="N8" i="10"/>
  <c r="N9" i="10"/>
  <c r="N10" i="10"/>
  <c r="N11" i="10"/>
  <c r="N12" i="10"/>
  <c r="N13" i="10"/>
  <c r="N14" i="10"/>
  <c r="N15" i="10"/>
  <c r="N16" i="10"/>
  <c r="N17" i="10"/>
  <c r="N18" i="10"/>
  <c r="N19" i="10"/>
  <c r="N20" i="10"/>
  <c r="N21" i="10"/>
  <c r="N22" i="10"/>
  <c r="N23" i="10"/>
  <c r="N24" i="10"/>
  <c r="N25" i="10"/>
  <c r="N26" i="10"/>
  <c r="N27" i="10"/>
  <c r="N28" i="10"/>
  <c r="N29" i="10"/>
  <c r="N30" i="10"/>
  <c r="N31" i="10"/>
  <c r="N32" i="10"/>
  <c r="N33" i="10"/>
  <c r="N34" i="10"/>
  <c r="N35" i="10"/>
  <c r="N36" i="10"/>
  <c r="N37" i="10"/>
  <c r="N38" i="10"/>
  <c r="N39" i="10"/>
  <c r="N40" i="10"/>
  <c r="N7" i="10"/>
  <c r="M7" i="10"/>
  <c r="O7" i="10" s="1"/>
  <c r="K8" i="10"/>
  <c r="K9"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39" i="10"/>
  <c r="K40" i="10"/>
  <c r="K7" i="10"/>
  <c r="J39" i="10"/>
  <c r="J38" i="10"/>
  <c r="J37" i="10"/>
  <c r="J36" i="10"/>
  <c r="J35" i="10"/>
  <c r="J29" i="10"/>
  <c r="J28" i="10"/>
  <c r="J27" i="10"/>
  <c r="J24" i="10"/>
  <c r="J23" i="10"/>
  <c r="J22" i="10"/>
  <c r="J21" i="10"/>
  <c r="J20" i="10"/>
  <c r="J19" i="10"/>
  <c r="J18" i="10"/>
  <c r="J17" i="10"/>
  <c r="J16" i="10"/>
  <c r="J15" i="10"/>
  <c r="J14" i="10"/>
  <c r="J13" i="10"/>
  <c r="J12" i="10"/>
  <c r="J11" i="10"/>
  <c r="J10" i="10"/>
  <c r="J9" i="10"/>
  <c r="J8" i="10"/>
  <c r="J7" i="10"/>
  <c r="O40" i="10" l="1"/>
  <c r="O41" i="10" s="1"/>
  <c r="N41" i="10"/>
  <c r="I8" i="10" l="1"/>
  <c r="I9" i="10"/>
  <c r="I10" i="10"/>
  <c r="I11" i="10"/>
  <c r="I12" i="10"/>
  <c r="I13" i="10"/>
  <c r="I14" i="10"/>
  <c r="I15" i="10"/>
  <c r="I16" i="10"/>
  <c r="I17" i="10"/>
  <c r="I18" i="10"/>
  <c r="I19" i="10"/>
  <c r="I20" i="10"/>
  <c r="I21" i="10"/>
  <c r="I22" i="10"/>
  <c r="I23" i="10"/>
  <c r="I24" i="10"/>
  <c r="I25" i="10"/>
  <c r="I26" i="10"/>
  <c r="I27" i="10"/>
  <c r="I28" i="10"/>
  <c r="I29" i="10"/>
  <c r="I30" i="10"/>
  <c r="I31" i="10"/>
  <c r="I32" i="10"/>
  <c r="I33" i="10"/>
  <c r="I34" i="10"/>
  <c r="I35" i="10"/>
  <c r="I36" i="10"/>
  <c r="I37" i="10"/>
  <c r="I38" i="10"/>
  <c r="I39" i="10"/>
  <c r="I40" i="10"/>
  <c r="I7" i="10"/>
  <c r="M15" i="10" l="1"/>
  <c r="M16" i="10"/>
  <c r="M17" i="10"/>
  <c r="M18" i="10"/>
  <c r="M19" i="10"/>
  <c r="M20" i="10"/>
  <c r="M21" i="10"/>
  <c r="M22" i="10"/>
  <c r="M23" i="10"/>
  <c r="M8" i="10" l="1"/>
  <c r="M9" i="10"/>
  <c r="M10" i="10"/>
  <c r="M11" i="10"/>
  <c r="M12" i="10"/>
  <c r="M13" i="10"/>
  <c r="M14" i="10"/>
  <c r="M41" i="10"/>
</calcChain>
</file>

<file path=xl/sharedStrings.xml><?xml version="1.0" encoding="utf-8"?>
<sst xmlns="http://schemas.openxmlformats.org/spreadsheetml/2006/main" count="163" uniqueCount="131">
  <si>
    <t>L.p.</t>
  </si>
  <si>
    <t>Nazwa</t>
  </si>
  <si>
    <t>Jm.</t>
  </si>
  <si>
    <t>Cena jednostkowa brutto w zł</t>
  </si>
  <si>
    <t>Opis przedmiotu zamówienia</t>
  </si>
  <si>
    <t xml:space="preserve">* niewypełnienie kol. nr 8 traktowane będzie, jako złożenie oferty na wyób określony przez Zamawiającego
UWAGA                                                                                                                                                                             
Zamawiajacy zastrzega, aby żadna z cen pozycji Formularza cenowego nie została określona wartością 0,00 zł.                                                                                                                                                                    
Brak wyceny asortymentu lub wartość 0,00 zł skutkować będzie odrzuceniem oferty.
</t>
  </si>
  <si>
    <t>Opis produktu równoważnego - kryteria stosowane w celu oceny równoważnościwskazany przez Wykoanwcę produkt równoważny powienin charakteryzować się co najmnie poniższymi parametrami</t>
  </si>
  <si>
    <t>Jeżeli Wykonawca proponuje produkt równoważny to:
- wypełnia niniejszą kolumnę w zakresie danych tj. nazwa oferowanego produktu równoważnego, producent lub nazwa handlowa lub oznaczenie umozliwiające identyfikację przedmiotu zamówienia
- dołącza do oferty jako dowód przedmiotowy środek dowodowy oznaczony w następujący sposób "dot. poz.........formularza cenowe</t>
  </si>
  <si>
    <t>Uwaga! Dokument należy opatrzyć:
a) kwalifikowanym podpisem elektronicznym w rozumieniu przepisów ustawy z dnia 5 września 2016 r. o usługach zaufania oraz identyfikacji elektronicznej (Dz.U z 2024 r. poz. 422) albo
b) podpisem zaufanym w rozumieniu przepisów ustawy z dnia 17 lutego 2005 r. o informatyzacji działalności podmiotów realizujących zadania publiczne (Dz. U. z 2024 r. poz. 307) albo
c) podpisem osobistym w rozumieniu przepisów ustawy z dnia 6 sierpnia 2010 r. o dowodach osobistych (Dz. U. z 2022 r. poz. 671)</t>
  </si>
  <si>
    <t>Sekcja Infrastruktury</t>
  </si>
  <si>
    <t>Formularz cenowy - Część nr 4</t>
  </si>
  <si>
    <t>Zakup oraz dostawa narzędzi dla sekcji infrastruktury (SOI, KOL, KUZL) – zestaw 4</t>
  </si>
  <si>
    <t>dostawa Malbork</t>
  </si>
  <si>
    <t>dostawa Lotnisko Krasnołęka</t>
  </si>
  <si>
    <t>dostawa Pruszcz Gdański</t>
  </si>
  <si>
    <r>
      <rPr>
        <sz val="11"/>
        <rFont val="Times New Roman"/>
        <family val="1"/>
        <charset val="238"/>
      </rPr>
      <t>Wiertarko-wkretarka:</t>
    </r>
    <r>
      <rPr>
        <sz val="9"/>
        <rFont val="Times New Roman"/>
        <family val="1"/>
        <charset val="238"/>
      </rPr>
      <t xml:space="preserve">
Zasilanie: Akumulatorowe
Pojemność akumulatora [Ah]:  min.5
Napięcie akumulatora [V]: nie mniejsze niż18
Maksymalny moment obrotowy [Nm]: nie mniejsze niż70
Typ uchwytu:Magnetyczny
Udar:Tak
Wyposażenie:
2 akumulatory, Ładowarka, Magnetyczny uchwyt bitów, Walizka transportowa, Zaczep do paska
Silnik:  Bezszczotkowy
</t>
    </r>
  </si>
  <si>
    <t>Kompatobilna do zasilania akumulatorami Makita 18V
Napięcie zasilania (V): min.18
Typ akumulatorów: Li-ion
Częst. skoków na biegu jałowym (częst/min): przedział od 0 - do 3000
Długość skoku (mm):  od13 do 15
Zdolność cięcia w rurze (mm): min. 50
Zdolność cięcia w drewnie (mm): min.50
Wymiary (mm): 398 x 81 x 201
Długość całkowita (mm): 398</t>
  </si>
  <si>
    <t>Zestaw narzedzi do kompensatora trzy dysze
Pistolet do przedmuchiwania
Pistolet do pompowania z manometrem
Wąż spiralny 5 m ze złączkami pneumatycznymi</t>
  </si>
  <si>
    <t>trzy dysze
Pistolet do przedmuchiwania
Pistolet do pompowania z manometrem
Wąż spiralny 5 m ze złączkami pneumatycznymi</t>
  </si>
  <si>
    <t>Zasilanie – 230 V (AC)
Pobór mocy – 1100 W / 1,5 KM
Pobór prądu – 5,5 A
Pojemność zbiornika – 6 litrów
Ciśnienie robocze – 8 bar
Poziom hałasu – 97 dB
Wydajność nominalna – 180 l/min.
Wydajność efektywna – 130 l/min.
Wymiary – 320 x 360 x 380 mm (DxSxW)
Masa – 9 kg.</t>
  </si>
  <si>
    <t xml:space="preserve">
    Wybijaki: 3/16” x 6”, 3/32” x 41/4”, 1/8” x 43/4”, 3/16” x 51/4” i 1/4” x 53/4”.
    Punktaki: 5/32” x 5”.
    Przecinaki: 1/2” x 6”, 5/8” x 61/2”, 3/4” x 71/2” i 7/8” x 8”.
    Przecinaki zwężane: 3/16” x 10”, 7/32” x 10”, 5/16” x 10” i 3/8” x 10”.
</t>
  </si>
  <si>
    <t xml:space="preserve">Punktak centrujacy  ślusarski 120x10x4mm </t>
  </si>
  <si>
    <t>Zestaw nawiertaków NWRc 1,0;1,6;2,0;2,5;3,15;4,0 HSS VIS</t>
  </si>
  <si>
    <t>Srednice nawiertaków</t>
  </si>
  <si>
    <t>wytrzymałości &gt;900N/mm2 Rozmiar:1/1,5/2/2,5/3/3,5/4/4,5/5/5,5/6/6,5/7/7,5/8/8,5/9/10/10,5/11/11,5/12/12,5/13 mm.</t>
  </si>
  <si>
    <t>Zestaw 10szt. wkrętaków ślusarskich do pobijania
Zawartość zestawu:
    - D70PU450 (1szt.) - chwytak magnetyczny L=450mm
    - D70P (4szt.) - wkrętaki krzyżakowe: PH1x75, PH2x100, PH3x125, PH2x38
    - D70S (5szt.) - wkrętaki płaskie: 5.5x100, 6.5x125, 8.0x150, 9.5x175, 6.5x38
Materiał: Chromowo- molibdenowo- wanadowy
Opakowanie: Pudełko plastikowe</t>
  </si>
  <si>
    <t>Zawartość zestawu:
    - D70PU450 (1szt.) - chwytak magnetyczny L=450mm
    - D70P (4szt.) - wkrętaki krzyżakowe: PH1x75, PH2x100, PH3x125, PH2x38
    - D70S (5szt.) - wkrętaki płaskie: 5.5x100, 6.5x125, 8.0x150, 9.5x175, 6.5x38
Materiał: Chromowo- molibdenowo- wanadowy</t>
  </si>
  <si>
    <t xml:space="preserve">
    L [mm] - Długość: 0410
    h [mm] - Szerokość: 35
    S [mm] - Grubość: 3,0
    ∢ - Kąt ostrza: 43</t>
  </si>
  <si>
    <t xml:space="preserve">Długość: 300 mm
Szerokość: 29 mm
Maksymalny rozstaw: 185 mm
</t>
  </si>
  <si>
    <t xml:space="preserve">Długość: 800 mm 
Szerokość: 145 mm
</t>
  </si>
  <si>
    <t xml:space="preserve">Cztery tryby świecenia, regulacja kąta nachylenia i wodoodporność to tylko niektóre z udogodnień zastosowanych w tej latarce.
Dioda główna LED CREE XML-T6 o żywotności do 100 000 godzin gwarantują silne światło i długi czas pracy dzięki umiarkowanemu poborowi mocy;
Reflektor O-ring z obwodową diodą COB świetnie nada się do oświetlenia dużej powierzchni roboczej z mniejszej odległości.
Dodatkowa dioda czerwona na tyle obudowy;
Funkcja ZOOM do regulacji szerokości pola oświetlenia;
Elastyczna, regulowana opaska mocuje latarkę na głowie w dwóch płaszczyznach i zapobiega jej przesuwaniu nawet przy dynamicznych ruchach;
Regulowana głowica latarki pozwala na dostosowanie jej nachylenia do swoich potrzeb w zakresie 90°;
ZESTAW ZAWIERA:
- mocną latarkę czołową COB LED;
- 2x akumulator 18650 (6800mAh każdy);
- ładowarka
   </t>
  </si>
  <si>
    <t>Dioda główna LED  o żywotności do 100 000 godzin 
Reflektor O-ring z obwodową diodą 
Dodatkowa dioda czerwona na tyle obudowy;
Funkcja ZOOM do regulacji szerokości pola oświetlenia;
Elastyczna, regulowana opaska mocuje latarkę na głowie w dwóch płaszczyznach
Regulowana głowica latarki  dostosowanie do nachylenia do swoich potrzeb w zakresie 90°;</t>
  </si>
  <si>
    <t>urządzenie do wygodnego przenoszenia i precyzyjnego układania płyt jumbo. Konstrukcja chwytaka i szeroki zakres regulacji 400/600/800/1000 mm pozwala na jego wszechstronne użytkowanie. Chwytak CHJ można dostosować pod własne potrzeby i wygodę. A wszystko to dzięki specjalnym uchwytom, które pozwalają na chwytanie płyt z zewnątrz lub wewnątrz z wykorzystaniem otworów. </t>
  </si>
  <si>
    <t>chwytak płytowy, który może być obsługiwany przez dwie lub cztery osoby albo z łatwością zamontowany na większość maszyn z funkcją podnoszenia, na co pozwala dodatkowe "ucho" zamieszczone w centralnej części chwytaka.</t>
  </si>
  <si>
    <t>Do rur minimum Ø 20 – 50 (75) mm
Do spirali  od Ø 8, do 10 mm
Prędkość obrotowa: 0 - 550 min¯¹
Silnik uniwersalny 230 V, 50–60 Hz
Moc: minimum 600 W
Waga: 5,2 kg</t>
  </si>
  <si>
    <t>NARZĘDZIA IZOLOWANE 1000V IEC 60900
Zestaw kluczy nasadowych izolowanych 1/2"
Zawartość zestawu:
    Grzechotka 200 mm
    Przedłużka 125 mm
    Przedłużka 250 mm Imbusy: 4 mm / 5 mm / 6 mm / 8 mm
    Nasadki: 10 mm / 11 mm / 12 mm 13 mm / 14 mm / 16 mm / 17 mm 18 mm / 19 mm / 22 mm / 24 mm 27 mm / 30 mm / 32 mm
    Szczypce CP102 180 mm
    Szczypce LN202 160 mm
    Szczypce boczne DP302 160 mm
    Klucz nastawny AW8
    Wkrętaki płaskie: 4.0x100 / 5.5x125
    Wkrętaki krzyżowe: PH1x80 / PH2x100</t>
  </si>
  <si>
    <t>Stalowa konstrukcja. Szybkowymienne końcówki zamocowane w obudowie: 2,4mm (3/32"), 3,2mm (1/8"), 4mm(5/32"), 4,8mm (3/16").</t>
  </si>
  <si>
    <t>zaciskanie - od 10 do 108 (110)mm
siła zacisku - 32 kN
moc - 450W
zasilanie - 230 V / 50 Hz</t>
  </si>
  <si>
    <t xml:space="preserve">Zestaw cęgów zaciskowych/cęgów zaciskowych Mini/pierścienie do zaciskania z konturem zaciskania M, V, SA, B, RN i UP </t>
  </si>
  <si>
    <t>cęgi V 15-18-22-28-35</t>
  </si>
  <si>
    <t xml:space="preserve">Przedłużacz bębnowy 50m 3x2,5 </t>
  </si>
  <si>
    <r>
      <rPr>
        <b/>
        <sz val="11"/>
        <rFont val="Times New Roman"/>
        <family val="1"/>
        <charset val="238"/>
      </rPr>
      <t xml:space="preserve">wiertarko-wkretarka
DEWAULT DCD796P2-Qw
</t>
    </r>
    <r>
      <rPr>
        <sz val="11"/>
        <rFont val="Times New Roman"/>
        <family val="1"/>
        <charset val="238"/>
      </rPr>
      <t>lub produkt równoważny</t>
    </r>
  </si>
  <si>
    <r>
      <rPr>
        <b/>
        <sz val="11"/>
        <rFont val="Times New Roman"/>
        <family val="1"/>
        <charset val="238"/>
      </rPr>
      <t>Kompaktowa pilarka szablasta z silnikiem bezszczotkowym 18V XR - 2 x akumulator POWERSTACK 5AH</t>
    </r>
    <r>
      <rPr>
        <sz val="11"/>
        <rFont val="Times New Roman"/>
        <family val="1"/>
        <charset val="238"/>
      </rPr>
      <t xml:space="preserve"> 
lub produkt równoważny</t>
    </r>
  </si>
  <si>
    <r>
      <rPr>
        <b/>
        <sz val="11"/>
        <rFont val="Times New Roman"/>
        <family val="1"/>
        <charset val="238"/>
      </rPr>
      <t xml:space="preserve">Pilarka szablowa Makita LXT 18V DJR183Z </t>
    </r>
    <r>
      <rPr>
        <sz val="11"/>
        <rFont val="Times New Roman"/>
        <family val="1"/>
        <charset val="238"/>
      </rPr>
      <t xml:space="preserve">
lub produkt równoważny</t>
    </r>
  </si>
  <si>
    <r>
      <rPr>
        <b/>
        <sz val="11"/>
        <color rgb="FF000000"/>
        <rFont val="Times New Roman"/>
        <family val="1"/>
        <charset val="238"/>
      </rPr>
      <t>Kompresor bezolejowy Stanley DN 200/8/6</t>
    </r>
    <r>
      <rPr>
        <sz val="11"/>
        <color rgb="FF000000"/>
        <rFont val="Times New Roman"/>
        <family val="1"/>
        <charset val="238"/>
      </rPr>
      <t xml:space="preserve"> 
lub produkt równoważny</t>
    </r>
  </si>
  <si>
    <r>
      <rPr>
        <b/>
        <sz val="11"/>
        <color rgb="FF000000"/>
        <rFont val="Times New Roman"/>
        <family val="1"/>
        <charset val="238"/>
      </rPr>
      <t>Zestaw przecinaków i punktaków ze stali wanadowej 14 szt YAMOTO YMT5059010K</t>
    </r>
    <r>
      <rPr>
        <sz val="11"/>
        <color rgb="FF000000"/>
        <rFont val="Times New Roman"/>
        <family val="1"/>
        <charset val="238"/>
      </rPr>
      <t xml:space="preserve"> 
lub produkt równoważny</t>
    </r>
  </si>
  <si>
    <r>
      <rPr>
        <b/>
        <sz val="11"/>
        <color rgb="FF000000"/>
        <rFont val="Times New Roman"/>
        <family val="1"/>
        <charset val="238"/>
      </rPr>
      <t xml:space="preserve">Punktakt ślusarski 120x10x4 mm RENNSTEIG 4301200
</t>
    </r>
    <r>
      <rPr>
        <sz val="11"/>
        <color rgb="FF000000"/>
        <rFont val="Times New Roman"/>
        <family val="1"/>
        <charset val="238"/>
      </rPr>
      <t xml:space="preserve">lub produkt równoważny
</t>
    </r>
  </si>
  <si>
    <r>
      <rPr>
        <b/>
        <sz val="11"/>
        <rFont val="Times New Roman"/>
        <family val="1"/>
        <charset val="238"/>
      </rPr>
      <t>Narzędzia pneumatyczne - STANLEY KIT 6 / Zestaw 6 elementów 2998-623B2</t>
    </r>
    <r>
      <rPr>
        <sz val="11"/>
        <rFont val="Times New Roman"/>
        <family val="1"/>
        <charset val="238"/>
      </rPr>
      <t xml:space="preserve"> 
lub produkt równoważny
</t>
    </r>
  </si>
  <si>
    <t xml:space="preserve">Typ mocowania	walcowy
Zastosowanie	do metalu
Kierunek obracania	Reguła prawej dłoni
Długość wiertła	56 mm
Średnica wiertła	4 mm
Liczba wierteł	11 szt.
Waga produktu z opakowaniem jednostkowym	0.45 kgkod producenta NRWc_HSS_1,0_1,6_2,0_2,5_3,15_4,0_KPL
</t>
  </si>
  <si>
    <t>Rozmiar ramienie od 385 do 395 mm dla nitonakrętek M3-M4-M5-M6-M8-M10-M12 z aluminium, mosiądzu, stali, stali nierdzewnej</t>
  </si>
  <si>
    <r>
      <rPr>
        <b/>
        <sz val="11"/>
        <color rgb="FF000000"/>
        <rFont val="Times New Roman"/>
        <family val="1"/>
        <charset val="238"/>
      </rPr>
      <t>Zestaw łyżek montażowych do opon 4 szt Vortel 56980</t>
    </r>
    <r>
      <rPr>
        <sz val="11"/>
        <color rgb="FF000000"/>
        <rFont val="Times New Roman"/>
        <family val="1"/>
        <charset val="238"/>
      </rPr>
      <t xml:space="preserve"> 
lub produkt równoważny</t>
    </r>
  </si>
  <si>
    <r>
      <rPr>
        <b/>
        <sz val="11"/>
        <color rgb="FF000000"/>
        <rFont val="Times New Roman"/>
        <family val="1"/>
        <charset val="238"/>
      </rPr>
      <t>Komplet wierteł kobaltowych  do metalu 25 szt. Schmith SQWCO-02</t>
    </r>
    <r>
      <rPr>
        <sz val="11"/>
        <color rgb="FF000000"/>
        <rFont val="Times New Roman"/>
        <family val="1"/>
        <charset val="238"/>
      </rPr>
      <t xml:space="preserve"> lub produkt równoważny</t>
    </r>
  </si>
  <si>
    <r>
      <rPr>
        <b/>
        <sz val="11"/>
        <color rgb="FF000000"/>
        <rFont val="Times New Roman"/>
        <family val="1"/>
        <charset val="238"/>
      </rPr>
      <t xml:space="preserve">Szlifierka prosta Makita GD 0600 </t>
    </r>
    <r>
      <rPr>
        <sz val="11"/>
        <color rgb="FF000000"/>
        <rFont val="Times New Roman"/>
        <family val="1"/>
        <charset val="238"/>
      </rPr>
      <t xml:space="preserve">
lub produkt równoważny</t>
    </r>
  </si>
  <si>
    <r>
      <rPr>
        <b/>
        <sz val="11"/>
        <color rgb="FF000000"/>
        <rFont val="Times New Roman"/>
        <family val="1"/>
        <charset val="238"/>
      </rPr>
      <t>Zestaw wkrętaków do pobijania D70PP10S Jonnesway</t>
    </r>
    <r>
      <rPr>
        <sz val="11"/>
        <color rgb="FF000000"/>
        <rFont val="Times New Roman"/>
        <family val="1"/>
        <charset val="238"/>
      </rPr>
      <t xml:space="preserve">
 lub produkt równoważny</t>
    </r>
  </si>
  <si>
    <r>
      <rPr>
        <b/>
        <sz val="11"/>
        <color rgb="FF000000"/>
        <rFont val="Times New Roman"/>
        <family val="1"/>
        <charset val="238"/>
      </rPr>
      <t>Zestaw szczypiec do pierścieni osadczych Knipex</t>
    </r>
    <r>
      <rPr>
        <sz val="11"/>
        <color rgb="FF000000"/>
        <rFont val="Times New Roman"/>
        <family val="1"/>
        <charset val="238"/>
      </rPr>
      <t xml:space="preserve"> 
lub produkt równoważny</t>
    </r>
  </si>
  <si>
    <r>
      <rPr>
        <b/>
        <sz val="11"/>
        <color rgb="FF000000"/>
        <rFont val="Times New Roman"/>
        <family val="1"/>
        <charset val="238"/>
      </rPr>
      <t xml:space="preserve">Nóż do strugarki GLOBUS NCV1 410x30x3 opak. po 3 szt. </t>
    </r>
    <r>
      <rPr>
        <sz val="11"/>
        <color rgb="FF000000"/>
        <rFont val="Times New Roman"/>
        <family val="1"/>
        <charset val="238"/>
      </rPr>
      <t xml:space="preserve">
lub produkt równoważny</t>
    </r>
  </si>
  <si>
    <r>
      <rPr>
        <b/>
        <sz val="11"/>
        <color rgb="FF000000"/>
        <rFont val="Times New Roman"/>
        <family val="1"/>
        <charset val="238"/>
      </rPr>
      <t xml:space="preserve">Ścisk automatyczny do szyn FSN-KZW Bosch 1600Z001F8 </t>
    </r>
    <r>
      <rPr>
        <sz val="11"/>
        <color rgb="FF000000"/>
        <rFont val="Times New Roman"/>
        <family val="1"/>
        <charset val="238"/>
      </rPr>
      <t xml:space="preserve">
lub produkt równoważny</t>
    </r>
  </si>
  <si>
    <r>
      <rPr>
        <b/>
        <sz val="11"/>
        <color rgb="FF000000"/>
        <rFont val="Times New Roman"/>
        <family val="1"/>
        <charset val="238"/>
      </rPr>
      <t xml:space="preserve">Szyna prowadząca Bosch Profesional FSN dł. 80 cm 1600Z0005 </t>
    </r>
    <r>
      <rPr>
        <sz val="11"/>
        <color rgb="FF000000"/>
        <rFont val="Times New Roman"/>
        <family val="1"/>
        <charset val="238"/>
      </rPr>
      <t xml:space="preserve">
lub produkt równoważny</t>
    </r>
  </si>
  <si>
    <r>
      <rPr>
        <b/>
        <sz val="11"/>
        <color rgb="FF000000"/>
        <rFont val="Times New Roman"/>
        <family val="1"/>
        <charset val="238"/>
      </rPr>
      <t xml:space="preserve">Klamka montażowa - klucz do regulacji okien i drzwi, zawiasów serwisowych MACO </t>
    </r>
    <r>
      <rPr>
        <sz val="11"/>
        <color rgb="FF000000"/>
        <rFont val="Times New Roman"/>
        <family val="1"/>
        <charset val="238"/>
      </rPr>
      <t xml:space="preserve">
lub produkt równoważny</t>
    </r>
  </si>
  <si>
    <r>
      <rPr>
        <b/>
        <sz val="11"/>
        <color rgb="FF000000"/>
        <rFont val="Times New Roman"/>
        <family val="1"/>
        <charset val="238"/>
      </rPr>
      <t xml:space="preserve">PIHER Ścisk stolarski Quick 300mm 80mm 150kg 52630 </t>
    </r>
    <r>
      <rPr>
        <sz val="11"/>
        <color rgb="FF000000"/>
        <rFont val="Times New Roman"/>
        <family val="1"/>
        <charset val="238"/>
      </rPr>
      <t xml:space="preserve">
lub produkt równoważny</t>
    </r>
  </si>
  <si>
    <r>
      <rPr>
        <b/>
        <sz val="11"/>
        <color rgb="FF000000"/>
        <rFont val="Times New Roman"/>
        <family val="1"/>
        <charset val="238"/>
      </rPr>
      <t xml:space="preserve">LATARKA CZOŁOWA COB LED XML-T6 </t>
    </r>
    <r>
      <rPr>
        <sz val="11"/>
        <color rgb="FF000000"/>
        <rFont val="Times New Roman"/>
        <family val="1"/>
        <charset val="238"/>
      </rPr>
      <t xml:space="preserve">
lub produkt równoważny</t>
    </r>
  </si>
  <si>
    <r>
      <rPr>
        <b/>
        <sz val="11"/>
        <color rgb="FF000000"/>
        <rFont val="Times New Roman"/>
        <family val="1"/>
        <charset val="238"/>
      </rPr>
      <t xml:space="preserve">Klucz udarowy GDR 18V-200 C BOSCH 2x5,0Ah L-BOXX
Kod producenta: 06019G4101 
</t>
    </r>
    <r>
      <rPr>
        <sz val="11"/>
        <color rgb="FF000000"/>
        <rFont val="Times New Roman"/>
        <family val="1"/>
        <charset val="238"/>
      </rPr>
      <t>lub produkt równoważny</t>
    </r>
  </si>
  <si>
    <r>
      <rPr>
        <b/>
        <sz val="11"/>
        <color rgb="FF000000"/>
        <rFont val="Times New Roman"/>
        <family val="1"/>
        <charset val="238"/>
      </rPr>
      <t>Zestaw bitów udarowych Milwakee 493249200</t>
    </r>
    <r>
      <rPr>
        <sz val="11"/>
        <color rgb="FF000000"/>
        <rFont val="Times New Roman"/>
        <family val="1"/>
        <charset val="238"/>
      </rPr>
      <t>6
 lub produkt równoważny</t>
    </r>
  </si>
  <si>
    <r>
      <rPr>
        <b/>
        <sz val="11"/>
        <color rgb="FF000000"/>
        <rFont val="Times New Roman"/>
        <family val="1"/>
        <charset val="238"/>
      </rPr>
      <t xml:space="preserve">Dalmierz DISTO D2BT </t>
    </r>
    <r>
      <rPr>
        <sz val="11"/>
        <color rgb="FF000000"/>
        <rFont val="Times New Roman"/>
        <family val="1"/>
        <charset val="238"/>
      </rPr>
      <t xml:space="preserve">
lub produkt równoważny</t>
    </r>
  </si>
  <si>
    <r>
      <rPr>
        <b/>
        <sz val="11"/>
        <color rgb="FF000000"/>
        <rFont val="Times New Roman"/>
        <family val="1"/>
        <charset val="238"/>
      </rPr>
      <t>Chwytak do płyt Jumbo Mimal CHJ</t>
    </r>
    <r>
      <rPr>
        <sz val="11"/>
        <color rgb="FF000000"/>
        <rFont val="Times New Roman"/>
        <family val="1"/>
        <charset val="238"/>
      </rPr>
      <t xml:space="preserve"> lub produkt równoważny</t>
    </r>
  </si>
  <si>
    <r>
      <rPr>
        <b/>
        <sz val="11"/>
        <color rgb="FF000000"/>
        <rFont val="Times New Roman"/>
        <family val="1"/>
        <charset val="238"/>
      </rPr>
      <t>Przepychacz REMS Mini-Cobra S Set</t>
    </r>
    <r>
      <rPr>
        <sz val="11"/>
        <color rgb="FF000000"/>
        <rFont val="Times New Roman"/>
        <family val="1"/>
        <charset val="238"/>
      </rPr>
      <t xml:space="preserve"> 
lub produkt równoważny</t>
    </r>
  </si>
  <si>
    <r>
      <rPr>
        <b/>
        <sz val="11"/>
        <color theme="1"/>
        <rFont val="Times New Roman"/>
        <family val="1"/>
        <charset val="238"/>
      </rPr>
      <t xml:space="preserve">Zestaw narzędzi kluczy nasadowych izolowanych imbusów 1000V Producent:TRADELECTRA </t>
    </r>
    <r>
      <rPr>
        <sz val="11"/>
        <color theme="1"/>
        <rFont val="Times New Roman"/>
        <family val="1"/>
        <charset val="238"/>
      </rPr>
      <t xml:space="preserve">
lub produkt równoważny</t>
    </r>
  </si>
  <si>
    <r>
      <rPr>
        <b/>
        <sz val="11"/>
        <color theme="1"/>
        <rFont val="Times New Roman"/>
        <family val="1"/>
        <charset val="238"/>
      </rPr>
      <t>DeWALT DCH273P2 MŁOTOWIERTARKA 18V 2x5Ah 2,1J</t>
    </r>
    <r>
      <rPr>
        <sz val="11"/>
        <color theme="1"/>
        <rFont val="Times New Roman"/>
        <family val="1"/>
        <charset val="238"/>
      </rPr>
      <t xml:space="preserve">
lub produkt równoważny
</t>
    </r>
  </si>
  <si>
    <r>
      <rPr>
        <b/>
        <sz val="11"/>
        <color theme="1"/>
        <rFont val="Times New Roman"/>
        <family val="1"/>
        <charset val="238"/>
      </rPr>
      <t xml:space="preserve">Nitownica do nitonakrętek M3-M12 390mm Fortum </t>
    </r>
    <r>
      <rPr>
        <sz val="11"/>
        <color theme="1"/>
        <rFont val="Times New Roman"/>
        <family val="1"/>
        <charset val="238"/>
      </rPr>
      <t xml:space="preserve">
lub produkt równoważny</t>
    </r>
  </si>
  <si>
    <r>
      <rPr>
        <b/>
        <sz val="11"/>
        <color theme="1"/>
        <rFont val="Times New Roman"/>
        <family val="1"/>
        <charset val="238"/>
      </rPr>
      <t xml:space="preserve">Nitownica ręczna do nitów 2,4mm 3,2mm 4,0mm 4,8mm  Kennedy KEN5692040K </t>
    </r>
    <r>
      <rPr>
        <sz val="11"/>
        <color theme="1"/>
        <rFont val="Times New Roman"/>
        <family val="1"/>
        <charset val="238"/>
      </rPr>
      <t xml:space="preserve">
lub produkt równoważny</t>
    </r>
  </si>
  <si>
    <r>
      <rPr>
        <b/>
        <sz val="11"/>
        <color theme="1"/>
        <rFont val="Times New Roman"/>
        <family val="1"/>
        <charset val="238"/>
      </rPr>
      <t>wózek magazynowy platformowy Herkules (400 kg)</t>
    </r>
    <r>
      <rPr>
        <sz val="11"/>
        <color theme="1"/>
        <rFont val="Times New Roman"/>
        <family val="1"/>
        <charset val="238"/>
      </rPr>
      <t xml:space="preserve">
lub produkt równoważny</t>
    </r>
  </si>
  <si>
    <r>
      <rPr>
        <b/>
        <sz val="11"/>
        <color theme="1"/>
        <rFont val="Times New Roman"/>
        <family val="1"/>
        <charset val="238"/>
      </rPr>
      <t>Multimetr cyfrowy CMM-10 WMGBCMM10</t>
    </r>
    <r>
      <rPr>
        <sz val="11"/>
        <color theme="1"/>
        <rFont val="Times New Roman"/>
        <family val="1"/>
        <charset val="238"/>
      </rPr>
      <t xml:space="preserve">
lub produkt równoważny</t>
    </r>
  </si>
  <si>
    <r>
      <rPr>
        <b/>
        <sz val="11"/>
        <color theme="1"/>
        <rFont val="Times New Roman"/>
        <family val="1"/>
        <charset val="238"/>
      </rPr>
      <t>REMS Power-Press SE Basic-Pac 572111 R220</t>
    </r>
    <r>
      <rPr>
        <sz val="11"/>
        <color theme="1"/>
        <rFont val="Times New Roman"/>
        <family val="1"/>
        <charset val="238"/>
      </rPr>
      <t xml:space="preserve">
lub produkt równoważny</t>
    </r>
  </si>
  <si>
    <r>
      <rPr>
        <b/>
        <sz val="11"/>
        <color theme="1"/>
        <rFont val="Times New Roman"/>
        <family val="1"/>
        <charset val="238"/>
      </rPr>
      <t xml:space="preserve">Zestaw cęgów zaciskowych REMS V 15-18-22-28-35 L-Boxx 571162
REMS
Nr art.: 571162
</t>
    </r>
    <r>
      <rPr>
        <sz val="11"/>
        <color theme="1"/>
        <rFont val="Times New Roman"/>
        <family val="1"/>
        <charset val="238"/>
      </rPr>
      <t xml:space="preserve">lub produkt równoważny
</t>
    </r>
  </si>
  <si>
    <r>
      <t xml:space="preserve">Szlifierka DEWALT DCG405P2 18V 125mm BL 2x5Ah </t>
    </r>
    <r>
      <rPr>
        <sz val="11"/>
        <color theme="1"/>
        <rFont val="Times New Roman"/>
        <family val="1"/>
        <charset val="238"/>
      </rPr>
      <t xml:space="preserve">
lub produkt równoważny</t>
    </r>
    <r>
      <rPr>
        <b/>
        <sz val="11"/>
        <color theme="1"/>
        <rFont val="Times New Roman"/>
        <family val="1"/>
        <charset val="238"/>
      </rPr>
      <t xml:space="preserve">
</t>
    </r>
  </si>
  <si>
    <r>
      <rPr>
        <b/>
        <sz val="12"/>
        <rFont val="Times New Roman"/>
        <family val="1"/>
        <charset val="238"/>
      </rPr>
      <t xml:space="preserve">WARTOŚĆ CAŁKOWITA BRUTTO </t>
    </r>
    <r>
      <rPr>
        <sz val="12"/>
        <rFont val="Times New Roman"/>
        <family val="1"/>
        <charset val="238"/>
      </rPr>
      <t>W ZŁ (suma poz. 1 - 34)</t>
    </r>
  </si>
  <si>
    <t>Napięcie: 18V
Maks. średnica tarczy: 125 mm
Typ zasilania: Akumulatorowy
Pojemność akumulatorów: 5 Ah
Ilość akumulatorów: 2
Gwint wrzeciona: M14
Typ silnika: Bezszczotkowy
Prędkość: 9000 obr/min
Funkcje dodatkowe: Blokada wrzeciona, sprzęgło elektroniczne, elektryczny hamulec.                       Zawartość zestawu  2 akumulatory 18V  Li-Ion
Ładowarka wielonapięciowa 
2-pozycyjna rękojeść boczna
Osłona tarczy
Klucz do tarcz</t>
  </si>
  <si>
    <t xml:space="preserve">Uchwyt: SDS-Plus
Napięcie: 18 V
Moc użyteczna: minimum 400 W
Energia udaru (pomiar wg EPTA 05/2009):         
min. 2,1 J
Prędkość bez obciążenia: 0-1100 obr/min
Częstość udarów: 0-4600 ud/min                      Wyposażenie
2 akumulatory 5Ah  Li-Ion 
ładowarka wielonapięciowa 
wielopozycyjna rękojeść boczna
mocny kufer transportowy </t>
  </si>
  <si>
    <t xml:space="preserve">    Napięcie akumulatora min. 18V Li-Ion  (litowo-jonowy)
    Pojemność akumulatora min. 5,0 Ah                       Ilość akumulatorów 2 szt,                                  Ładowarka : szybka dedykowana do akumulatorów
    Prędkość obrotowa 1 bieg PowerControl od 0 do 1.100 obr/min
    Prędkość obrotowa 2 bieg PowerControl od 0 do 2.300 obr/min
    Prędkość obrotowa 3 bieg PowerControl od 0 do 3.400 obr/min
    Max. liczba udarów 1 bieg PowerControl od 0 do 2.300 /min
    Max. liczba udarów 2 bieg PowerControl od 0 do 3.400 /min
    Max. liczba udarów 3 bieg PowerControl od 0 do 4.000 /min
    Maksymalny moment obrotowy nie mniejszy niż 200 Nm (wkręcanie twarde)
    Maksymalna średnica gwintu śruby min.  M16
    Uchwyt narzędziowy chwyt wewnętrzny sześciokątny 1/4"
  </t>
  </si>
  <si>
    <t>Klamka do okien z zestawem a) płaski klucz do regulacji siły docisku rolek
b) klucz imbusowy 4mm
c) torx 15</t>
  </si>
  <si>
    <t>szt.</t>
  </si>
  <si>
    <t>kpl</t>
  </si>
  <si>
    <t>kpl.</t>
  </si>
  <si>
    <t>5A</t>
  </si>
  <si>
    <t>5B</t>
  </si>
  <si>
    <t>5C</t>
  </si>
  <si>
    <t>7A</t>
  </si>
  <si>
    <t>7B</t>
  </si>
  <si>
    <t>7C</t>
  </si>
  <si>
    <t>ilość 
zamówienie prawo opcji</t>
  </si>
  <si>
    <t>ilość
razem</t>
  </si>
  <si>
    <t>Wartość brutto w zł za zamówienie podstawowe
(kol. 5Ax6)</t>
  </si>
  <si>
    <t>Wartość brutto w zł za zamówienie prawo opcji
(kol. 5Bx6)</t>
  </si>
  <si>
    <t>Wartość brutto w zł za zamówienie razem
(kol. 7A+7B)</t>
  </si>
  <si>
    <t>Kompatobilna do zasilania akumulatorami  DEWALT POWERSTACK 5AH 18V
Napięcie zasilania (V): min.18
Typ akumulatorów: Li-ion                                 
 Zawartość zestawu : 2 szt Akumulator litowo-jonowy POWERSTACK 18V min. 5Ah
- 1 szt szybka Ładowarka wielonapięciowa
- 1 szt walizki typu T-STAK</t>
  </si>
  <si>
    <t xml:space="preserve">Wiertarko-wkretarka:
Zasilanie: Akumulatorowe
Pojemność akumulatora [Ah]: 5
Napięcie akumulatora [V]:18
Maksymalny moment obrotowy [Nm]:70
Typ uchwytu:Magnetyczny
Udar:Tak
Wyposażenie:
2 akumulatory, Ładowarka, Magnetyczny uchwyt bitów, Walizka transportowa, Zaczep do paska
Silnik:  Bezszczotkowy
Waga [kg]:1.8 
</t>
  </si>
  <si>
    <t xml:space="preserve">Szczypce do pierścieni osadczych sprężynujących
Do montażu pierścieni wewnętrznych w otworach  12-25 mm - 1 szt  i 19-60 mm - 1 szt,Szczypce do pierścieni osadczych sprężynujących
Do montażu pierścieni zewnętrznych w otworach  10-25mm - 1 szt  i 19-60 mm - 1 szt,
</t>
  </si>
  <si>
    <t xml:space="preserve">System szyn prowadzących FSN firmy BOSCH przeznaczony jest do wszelkich prac pilarskich z wykorzystaniem: pilarek tarczowych, zagłębiarek, wyrzynarek i frezarek górnowrzecionowych firmy BOSCH                                        Długość: 300 mm
Szerokość: 29 mm
Maksymalny rozstaw: 185 mm
Nr katalogowy: 1600A001F8
</t>
  </si>
  <si>
    <t xml:space="preserve">Szyna prowadząca model FSN 800 firmy BOSCH przeznaczona jest do prac pilarskich z wykorzystaniem: pilarek tarczowych, zaglębiarek, wyrzynarek i frezarek górnowrzecionowych firmy BOSCH                                           Długość: 800 mm 
Szerokość: 145 mm
Nr katalogowy: 1600Z0005
</t>
  </si>
  <si>
    <t xml:space="preserve"> Oprócz typowej klamki technicznej, w jej skład wchodzą wszystkie klucze potrzebne do regulacji okuć:
a) płaski klucz do regulacji siły docisku rolek
b) klucz imbusowy 4mm
c) torx 15
</t>
  </si>
  <si>
    <t xml:space="preserve">    Siła ścisku: nie mniej niz 150kg
    Szczęki: 300x80mm
    Prowadnica: 19 x 6,3mm
    Podkładki antypoślizgowe 7,4cm
    Waga: 0,76kg                                                           Nylonowe szczęki wzmocnione włóknem szklanym
    Głowice z nylonu i włókna szklanego.
    Prowadnica z hartowanej stali węglowej
    Pręt z hartowanej stali węglowej 19 x 6,3 mm
    Łatwo odwracalne za pomocą jednego kliknięcia
</t>
  </si>
  <si>
    <t xml:space="preserve">Tryb pomiaru: laser                                                       Zasięg 	nie mniej niż 100 m
Dokładność 	nie wiekszy niż +/- 1,5 mm
Klasa odporności 	nie mniejszy niż IP54
Waga nie większa niz 	100 
Pamięć pomiarów 	nie mniej niż 10 ostatnich
Stopka do naroży 	Tak, automatyczna
</t>
  </si>
  <si>
    <t xml:space="preserve">elektryczny przyrząd do czyszczenia rur z szybkim przełączaniem                                  Do rur Ø 20 – 50 (75) mm
Do spirali Ø 8, 10 mm
Prędkość obrotowa: 0 - 550 min¯¹
Silnik uniwersalny 230 V, 50–60 Hz
Moc: 600 W
Waga: 5,2 kg
</t>
  </si>
  <si>
    <t xml:space="preserve">Dane techniczne
Uchwyt: SDS-Plus
Napięcie: 18 V
Moc użyteczna: 400 W
Energia udaru (pomiar wg EPTA 05/2009): 2,1 J
Prędkość bez obciążenia: 0-1100 obr/min
Częstość udarów: 0-4600 ud/min
Maks. śr. wiercenia w betonie: 24 mm
Maks. średnica wiercenia [Drewno]: 26 mm
Maks. średnica wiercenia [Metal]: 13 mm
Masa: 2.5 kg
Masa (z akumulatorem): 3,110 g
Długość: 301 mm
Wysokość: 202 mm
Szerokość: 85 mm
Ciśnienie akustyczne: 97 dB(A)
Technologia akumulatorów: XR Li-Ion
Pojemność akumulatora: 5.0 Ah
Wyposażenie
2 akumulatory 5Ah  Li-Ion XR
ładowarka wielonapięciowa XR
zaczep do paska
wielopozycyjna rękojeść boczna
mocny kufer transportowy TSTAK
</t>
  </si>
  <si>
    <t xml:space="preserve">Elektryczna prasa promieniowa do wykonywania połączeń zaciskowych Ø 10–108 (110) mm, Ø ⅜ – 4".
Do napędu cęgów/pierścieni zaciskowych REMS i odpowiednich cęgów zaciskowych/pierścieni zaciskowych innych producentów.Mocowanie cęgów z automatycznym ryglowaniem.
Elektromechaniczny napęd sprawnym silnikiem uniwersalnym 230 V, 50–60 Hz, 450 W, z bezobsługową przekładnią oraz poślizgowym sprzęgłem bezpie czeństwa, system posuwu – z wrzecionem z gwintem trapezowym. Zabezpieczenie przed przeciążeniem Bezpieczny włącznik impulsowy.
W stabilnej skrzynce z blachy.
Skrzynka z blachy
</t>
  </si>
  <si>
    <t xml:space="preserve">Rodzaj przedłużacza: Bębnowy
Długość przewodu: ok. 50m
Przekrój kabla: 3 x 2,5mm
Ilość gniazd: 4 x 230V
Uziemienie: Polskie
Włącznik: Tak
Termik bezpieczeństwa: Tak
Kolor przewodu: Czarny
Certyfikat CE
</t>
  </si>
  <si>
    <t xml:space="preserve">Dane techniczne:
Napięcie: 18V
Maks. średnica tarczy: 125 mm
Typ zasilania: Akumulatorowy
Pojemność akumulatorów: 5 Ah
Ilość akumulatorów: 2
Gwint wrzeciona: M14
Typ silnika: Bezszczotkowy
Prędkość: 9000 obr/min
Funkcje dodatkowe: Blokada wrzeciona, sprzęgło elektroniczne, elektryczny hamulec
Waga: 1,75 kg
Długość: 310 mm
Regulacja obrotów: Nie
Płynny start: Nie
Wyrzut pyłu: Nie
Beznarzędziowa wymiana tarczy: Tak
Beznarzędziowa wymiana osłony: Tak
Tłumienie drgań: Nie
Hamulec elektryczny: Tak                                                         Zawartość zestawu:
Szlifierka DCG405
2 akumulatory 18V XR Li-Ion
Ładowarka wielonapięciowa XR
2-pozycyjna rękojeść boczna
Osłona tarczy
Klucz do tarcz
</t>
  </si>
  <si>
    <t xml:space="preserve">Funkcje pomiarowe	Zakres	Rozdzielczość	Dokładność
Napięcie AC / DC	do 600 V xxxxxxx	od 0,1 mV	od ±(0,5% w.m. + 2 cyfry) dla DC, od ±(1,2% w.m. + 3 cyfry) dla AC
Prąd AC / DC	do 10,00 A	od 0,1 μA	od ±(1,0% w.m. + 3 cyfry) dla DC, od ±(1,5% w.m. + 5 cyfr) dla AC
Rezystancja	do 40,00 MΩ	od 0,1 Ω	od ±(1,0% w.m. + 2 cyfry)
Częstotliwość	do 10,00 MHz	od 0,001 Hz	od ±(1,2% w.m. + 3 cyfry)
Pojemność	do 100,0 µF	od 0,01 nF	od ±(3,0% w.m. + 5 cyfr)
Cykl roboczy (%)	0,1...99,9%	0,1%	±(1,2% w.m. + 2 cyfry)
Temperatura	-20...+760°C, -4...+1400°F	1°C, 1°F	±(3% w.m. + 5°C), ±(3% w.m. + 9°F)
</t>
  </si>
  <si>
    <t xml:space="preserve">Wymiary platformy 1060x600,  Poręcz ochronna. Wysokość kół ( w tym 2 skrętnych) : nie mniejsze niż 250 nie większe niż 300 mm.           Nośność nie mniejsza niż  390kg nie większa niż 450 kg
</t>
  </si>
  <si>
    <t xml:space="preserve">Mocna nitownica do nitów. Stalowa konstrukcja z unikalnym rozwiązaniem, które redukuje siłę operatora o 40%. Ergonomicznie zaprojektowana z rękojeścią pokrytą PCV dla komfortu i lepszego chwytu. Szybkowymienne końcówki zamocowane w obudowie: 2,4mm (3/32"), 3,2mm (1/8"), 4mm(5/32"), 4,8mm (3/16").
</t>
  </si>
  <si>
    <t>Zestaw zawiera:
    Bity udarowe SHOCKWAVE™
    48 szt. x 25 mm długości 2 x PH1 / 4 x PH2 / 1 x PH3, 3 x PZ1 / 4 x PZ2 / 2 x PZ3, 3 x TX10 / 3 x TX15 / 5 x TX20 / 5 x TX25 / 4 x TX30 / 3 x TX40 / 2 x TX50, 2 x Hex 4 mm / 2 x Hex 5 mm, 1 x SL 0.6 x 4.5 / 1 x SL 0.8 x 5.5 / 1 x SL 1.2 x 6.5
    7 szt. x 50 mm długości 1 x PH2, 1 x PZ2, 1 x TX15 / 1 x TX20 / 1 x TX25 / 1 x TX30 / 1 x TX40
    1 x magnetyczny uchwyt bitów SHOCKWAVE™ 60 mm długości</t>
  </si>
  <si>
    <t xml:space="preserve">Zastosowanie do opon  Marka Vorel
Symbol 56980
Rozmiar 12", 16", 20", 24"
Długość 300, 395, 495, 595 mm
Tworzywo stal węglowa
Wykończenie powierzchni
hartowana
Liczba sztuk w zestawie 4
</t>
  </si>
  <si>
    <t>ilość 
zamówienie podstawowe (gwarantowany zakup 90% pozycji)</t>
  </si>
  <si>
    <t>profesjonalna zakrętarka udarowa GDR 18V-200 C firmy BOSCH to specjalistyczne urządzenie o bardzo dużym momencie obrotowym wynoszącym aż 200 Nm. Przeznaczona do wkręcania dużych średnic śrub głównie w metalu i betonie
Zakrętarka udarowa GDR 18V-200 C została wyposażona w 2 akumulatory litowo-jonowe 18V o bardzo dużej pojemności – 5,0Ah
Najnowsze akumulatory litowo-jonowe 18V / 5,0Ah BOSCH to akumulatory nie posiadające efektu pamięci oraz efektu samorozładowania, dodatkowo są odporne na nieregularne ładowanie (doładowywanie). Nawet po długim okresie nie używania są bardzo wydajne i zapewniają pełną gotowość do pracy. W każdej chwili można je doładowywać i nie ma obawy, że zostaną uszkodzone
Posiadają wbudowany wskaźnik stanu naładowania, dzięki któremu użytkownik w każdej chwili może sprawdzić czy akumulator należy naładować czy nie, a dzięki dużej pojemności – 5,0Ah pozwalają na prawie czterokrotnie dłuższą pracę w porównaniu z akumulatorami 1,5Ah
GDR 18V-200 C to bardzo mocna i wydajna akumulatorowa zakrętarka udarowa. Jego bardzo wysoki moment obrotowy – 200 Nm, pozwala na wkręcanie śrub M16</t>
  </si>
  <si>
    <t xml:space="preserve">Zawartość zestawu:
    Bity udarowe 48 szt. x 25 mm długości 2 x PH1 / 4 x PH2 / 1 x PH3, 3 x PZ1 / 4 x PZ2 / 2 x PZ3, 3 x TX10 / 3 x TX15 / 5 x TX20 / 5 x TX25 / 4 x TX30 / 3 x TX40 / 2 x TX50, 2 x Hex 4 mm / 2 x Hex 5 mm, 1 x SL 0.6 x 4.5 / 1 x SL 0.8 x 5.5 / 1 x SL 1.2 x 6.5
    7 szt. x 50 mm długości 1 x PH2, 1 x PZ2, 1 x TX15 / 1 x TX20 / 1 x TX25 / 1 x TX30 / 1 x TX40
    1 x magnetyczny uchwyt bitów 60 mm długości
</t>
  </si>
  <si>
    <t xml:space="preserve">NARZĘDZIA IZOLOWANE 1000V IEC 60900
Zestaw kluczy nasadowych izolowanych 1/2"
Zawartość zestawu:
    Grzechotka 200 mm
    Przedłużka 125 mm
    Przedłużka 250 mm Imbusy: 4 mm / 5 mm / 6 mm / 8 mm
    Nasadki: 10 mm / 11 mm / 12 mm 13 mm / 14 mm / 16 mm / 17 mm 18 mm / 19 mm / 22 mm / 24 mm 27 mm / 30 mm / 32 mm
    Szczypce CP102 180 mm
    Szczypce LN202 160 mm
    Szczypce boczne DP302 160 mm
    Klucz nastawny AW8
    Wkrętaki płaskie: 4.0x100 / 5.5x125
    Wkrętaki krzyżowe: PH1x80 / PH2x100
</t>
  </si>
  <si>
    <t xml:space="preserve">Rozmiar ramienie od 385 do 395 mm dla nitonakrętek M3-M4-M5-M6-M8-M10-M12 z aluminium, mosiądzu, stali, stali nierdzewnej
</t>
  </si>
  <si>
    <t xml:space="preserve">Lekka, kompaktowa akumulatorowa piła posuwowa zasilana przez profesjonalne akumulatory  18V. 4 pozycje montażu brzeszczotu Bezkluczykowa wymiana brzeszczotu, za pomocą dźwigni,               Wydajność cięcia [Wydajność cięcia [sekcja stalowa i rury]100 mm
Długość skoku 29 mm
Wydajność cięcia [PVC]160 mm
Wysokość produktu203 mm
Waga produktu2.3 Kg
Zawartość zestawu : 2 szt Akumulator litowo-jonowy POWERSTACK 18V min. 5Ah
- 1 szt szybka Ładowarka wielonapięciowa
- 1 szt walizki typu T-STAK
</t>
  </si>
  <si>
    <t>Lekka, kompaktowa akumulatorowa piła posuwowa zasilana przez profesjonalne akumulatory  18V.Wymiary (mm): 398 x 81 x 201
Długość całkowita (mm): 398
Częst. skoków na biegu jałowym (częst/min): przedział od 0 - do 3000
Długość skoku (mm): 15
Zdolność cięcia w rurze (mm): 50
Zdolność cięcia w drewnie (mm): 50</t>
  </si>
  <si>
    <t xml:space="preserve">kompresor o kompaktowej konstrukcji z bezolejowym agregatem sprężającym z wbudowanym panelem sterowania.
Zasilanie – 230 V (AC)
Pobór mocy – 1100 W / 1,5 KM
Pobór prądu – 5,5 A
Pojemność zbiornika – 6 litrów
Ciśnienie robocze – 8 bar
Poziom hałasu – 97 dB
</t>
  </si>
  <si>
    <t>Zestaw przecinaków i punktaków 14 sztuk wykonanych ze stali chromowo-wanadowej.             
Marka: Yamoto Kod kreskowy EAN13: 5036140022331
    eCl @ ss Code: 21040605
    Liczba sztuk: 14
    Całkowita głębokość: 40mm
    Całkowita długość: 330mm
    Całkowita waga: 2.4kg
    Całkowita szerokość: 100mm
    Nr części dostawcy: YMT-505-9010K
    Kod UNSPSC 27111901</t>
  </si>
  <si>
    <t>Rozmiar 12", 16", 20", 24"
Długość 300, 395, 495, 595 mm
Tworzywo stal węglowa
Wykończenie powierzchni
hartowana
Liczba sztuk w zestawie 4</t>
  </si>
  <si>
    <t xml:space="preserve">Specjalistyczne wiertła wykonane ze stopu stali wzbogaconej o kobalt, uchwyt walcowy
wykonane ze stopu wysokogatunkowej stali o 6% zawartości kobaltu
przeznaczone do wiercenia stali kwasoodpornej, nierdzewnej i żaroodpornej oraz żeliwa 
wytrzymałości &gt;900N/mm2 Rozmiar:1/1,5/2/2,5/3/3,5/4/4,5/5/5,5/6/6,5/7/7,5/8/8,5/9/10/10,5/11/11,5/12/12,5/13 mm.
</t>
  </si>
  <si>
    <t xml:space="preserve">Marka Makita
    Masa [kg] 1.6
    Moc [W] 400
    Prędkość obrotowa [rpm] 25000
    Regulacja obrotów nie
    Średnica tulei zaciskowej [mm] 6
    Typ zasilania elektryczne
    Walizka transportowa nie
</t>
  </si>
  <si>
    <t>Moc [W] nie mniej niż400                                       Prędkość obrotowa [rpm] nie mniej niż25000                        Regulacja obrotów nieŚrednica tulei zaciskowej [mm] nie mniej niż 6,  zasilanie elketryczne</t>
  </si>
  <si>
    <t>Szczypce do pierścieni osadczych sprężynujących
Do montażu pierścieni wewnętrznych w otworach  12-25 mm - 1 szt  i 19-60 mm - 1 szt,Szczypce do pierścieni osadczych sprężynujących
Do montażu pierścieni zewnętrznych w otworach  10-25mm - 1 szt  i 19-60 mm - 1 szt,</t>
  </si>
  <si>
    <t xml:space="preserve">Zastosowanie:
    noże strugarskie HSS PREMIUM wykonane ze stali szybkotnącej SW7M
    stal o dobrej ciągliwości, udarności i odporności na ścieranie
    wysoka wytrzymałość i dobre właściwości tnące dzięki zbilansowanemu składowi chemicznemu
    bardzo wysoka twardość noża ok. 62-64 HRC
Cechy i korzyści:
    przeznaczone do wyrównywania powierzchni elementów z drewna miękkiego i twardego oraz tworzyw drewnopochodnych
    używane są głównie w przemyśle meblarskim w ciągłych procesach produkcyjnych
 L [mm] - Długość: 0410
    h [mm] - Szerokość: 35
    S [mm] - Grubość: 3,0
    ∢ - Kąt ostrza: 43
</t>
  </si>
  <si>
    <t xml:space="preserve">Ścisk PIHER o mocy do 1500N
    Przeznaczony do przemysłu stolarskiego, wszędzie tam, gdzie potrzeba łączyć ze sobą różne elementy
    Nylonowe szczęki wzmocnione włóknem szklanym
    Głowice z nylonu i włókna szklanego.
    Prowadnica z hartowanej stali węglowej
    Pręt z hartowanej stali węglowej 19 x 6,3 mm
    Łatwo odwracalne za pomocą jednego kliknięcia
    Możliwość odwracania szczęk
 Siła ścisku: nie mniej niz 150kg
    Szczęki: 300x80mm
    Prowadnica: 19 x 6,3mm
    Podkładki antypoślizgowe 7,4cm
    Waga: 0,76kg  
          </t>
  </si>
  <si>
    <t>dalmierz o zasięgu do 100 m i dokładności pomiaru +- 1 mm. Posiada rozkładaną stopkę odniesienia dzięki której można bardzo precyzyjnie dokonać pomiarów od krawędzi i z narożników.                                 Wymiary 	116 x 44 x 26 mm
Gwarancja 	2 lata + rok po rejestracji
Podświetlany ekran 	Tak
Sygnalizacja dźwiękiem 	Tak Transmisja danych 	Tak, Bluetooth 4.0
Klasa odporności 	nie mniejszy niż IP54
Waga nie większa niz 	100 
Pamięć pomiarów 	nie mniej niż 10 ostatnich
Stopka do naroży 	Tak, automatyczna</t>
  </si>
  <si>
    <t>Wózek magazynowy o dużych pompowanych kołach średnicy 260 mm. Nośność 400 kg Wymiary 1060x700, Wymiary platformy 1060x600,  Poręcz ochronna</t>
  </si>
  <si>
    <t xml:space="preserve">11 funkcji pomiarowych
napięcie AC i DC
prąd AC i DC
rezystancja
pojemność
częstotliwość
cykl roboczy
temperatura
test diody
ciągłość
Funkcje pomiarowe	Zakres	Rozdzielczość	Dokładność
Napięcie AC / DC	do 600 V xxxxxxx	od 0,1 mV	od ±(0,5% w.m. + 2 cyfry) dla DC, od ±(1,2% w.m. + 3 cyfry) dla AC
Prąd AC / DC	do 10,00 A	od 0,1 μA	od ±(1,0% w.m. + 3 cyfry) dla DC, od ±(1,5% w.m. + 5 cyfr) dla AC
Rezystancja	do 40,00 MΩ	od 0,1 Ω	od ±(1,0% w.m. + 2 cyfry)
Częstotliwość	do 10,00 MHz	od 0,001 Hz	od ±(1,2% w.m. + 3 cyfry)
Pojemność	do 100,0 µF	od 0,01 nF	od ±(3,0% w.m. + 5 cyfr)
Cykl roboczy (%)	0,1...99,9%	0,1%	±(1,2% w.m. + 2 cyfry)
Temperatura	-20...+760°C, -4...+1400°F	1°C, 1°F	±(3% w.m. + 5°C), ±(3% w.m. + 9°F)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</si>
</sst>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6" x14ac:knownFonts="1">
    <font>
      <sz val="11"/>
      <color theme="1"/>
      <name val="Calibri"/>
      <family val="2"/>
      <charset val="238"/>
      <scheme val="minor"/>
    </font>
    <font>
      <b/>
      <i/>
      <sz val="14"/>
      <name val="Times New Roman"/>
      <family val="1"/>
      <charset val="238"/>
    </font>
    <font>
      <b/>
      <i/>
      <sz val="8"/>
      <name val="Times New Roman"/>
      <family val="1"/>
      <charset val="238"/>
    </font>
    <font>
      <sz val="12"/>
      <name val="Arial"/>
      <family val="2"/>
      <charset val="238"/>
    </font>
    <font>
      <sz val="11"/>
      <name val="Calibri"/>
      <family val="2"/>
      <charset val="238"/>
      <scheme val="minor"/>
    </font>
    <font>
      <b/>
      <sz val="14"/>
      <name val="Times New Roman"/>
      <family val="1"/>
      <charset val="238"/>
    </font>
    <font>
      <sz val="12"/>
      <name val="Times New Roman"/>
      <family val="1"/>
      <charset val="238"/>
    </font>
    <font>
      <sz val="12"/>
      <name val="Calibri"/>
      <family val="2"/>
      <charset val="238"/>
      <scheme val="minor"/>
    </font>
    <font>
      <sz val="9"/>
      <name val="Times New Roman"/>
      <family val="1"/>
      <charset val="238"/>
    </font>
    <font>
      <i/>
      <sz val="9"/>
      <name val="Times New Roman"/>
      <family val="1"/>
      <charset val="238"/>
    </font>
    <font>
      <sz val="10"/>
      <color rgb="FFFF0000"/>
      <name val="Times New Roman"/>
      <family val="1"/>
      <charset val="238"/>
    </font>
    <font>
      <sz val="10"/>
      <name val="Times New Roman"/>
      <family val="1"/>
      <charset val="238"/>
    </font>
    <font>
      <b/>
      <sz val="11"/>
      <color theme="1"/>
      <name val="Times New Roman"/>
      <family val="1"/>
      <charset val="238"/>
    </font>
    <font>
      <b/>
      <sz val="11"/>
      <name val="Times New Roman"/>
      <family val="1"/>
      <charset val="238"/>
    </font>
    <font>
      <b/>
      <sz val="12"/>
      <name val="Times New Roman"/>
      <family val="1"/>
      <charset val="238"/>
    </font>
    <font>
      <sz val="11"/>
      <name val="Times New Roman"/>
      <family val="1"/>
      <charset val="238"/>
    </font>
    <font>
      <sz val="12"/>
      <color indexed="8"/>
      <name val="Arial"/>
      <family val="2"/>
      <charset val="238"/>
    </font>
    <font>
      <sz val="11"/>
      <color rgb="FF000000"/>
      <name val="Times New Roman"/>
      <family val="1"/>
      <charset val="238"/>
    </font>
    <font>
      <sz val="10"/>
      <name val="Arial"/>
      <family val="2"/>
      <charset val="238"/>
    </font>
    <font>
      <b/>
      <sz val="14"/>
      <color rgb="FF000000"/>
      <name val="Times New Roman"/>
      <family val="1"/>
      <charset val="238"/>
    </font>
    <font>
      <sz val="10"/>
      <color theme="1"/>
      <name val="Times New Roman"/>
      <family val="1"/>
      <charset val="238"/>
    </font>
    <font>
      <b/>
      <sz val="10"/>
      <name val="Times New Roman"/>
      <family val="1"/>
      <charset val="238"/>
    </font>
    <font>
      <sz val="11"/>
      <color rgb="FF000000"/>
      <name val="Calibri"/>
      <family val="2"/>
      <charset val="1"/>
    </font>
    <font>
      <sz val="10"/>
      <color rgb="FF000000"/>
      <name val="Times New Roman"/>
      <family val="1"/>
      <charset val="238"/>
    </font>
    <font>
      <sz val="11"/>
      <color theme="1"/>
      <name val="Times New Roman"/>
      <family val="1"/>
      <charset val="238"/>
    </font>
    <font>
      <b/>
      <sz val="11"/>
      <color rgb="FF000000"/>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xf numFmtId="0" fontId="16" fillId="0" borderId="0"/>
    <xf numFmtId="0" fontId="18" fillId="0" borderId="0" applyNumberFormat="0" applyFont="0" applyFill="0" applyBorder="0" applyAlignment="0" applyProtection="0">
      <alignment vertical="top"/>
    </xf>
    <xf numFmtId="0" fontId="22" fillId="0" borderId="0"/>
  </cellStyleXfs>
  <cellXfs count="71">
    <xf numFmtId="0" fontId="0" fillId="0" borderId="0" xfId="0"/>
    <xf numFmtId="0" fontId="4" fillId="0" borderId="0" xfId="0" applyFont="1" applyFill="1" applyProtection="1">
      <protection locked="0"/>
    </xf>
    <xf numFmtId="0" fontId="1" fillId="0" borderId="5" xfId="0" applyFont="1" applyFill="1" applyBorder="1" applyAlignment="1" applyProtection="1">
      <alignment horizontal="center"/>
      <protection locked="0"/>
    </xf>
    <xf numFmtId="0" fontId="1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top" wrapText="1"/>
      <protection locked="0"/>
    </xf>
    <xf numFmtId="0" fontId="2" fillId="0" borderId="2"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protection locked="0"/>
    </xf>
    <xf numFmtId="4" fontId="6" fillId="0" borderId="2" xfId="0" applyNumberFormat="1"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4" fillId="0" borderId="0" xfId="0" applyFont="1" applyFill="1" applyBorder="1" applyProtection="1">
      <protection locked="0"/>
    </xf>
    <xf numFmtId="4" fontId="6" fillId="0" borderId="1" xfId="0" applyNumberFormat="1" applyFont="1" applyBorder="1" applyAlignment="1" applyProtection="1">
      <alignment horizontal="center" vertical="center" wrapText="1"/>
      <protection locked="0"/>
    </xf>
    <xf numFmtId="0" fontId="4" fillId="0" borderId="6" xfId="0" applyFont="1" applyFill="1" applyBorder="1" applyProtection="1">
      <protection locked="0"/>
    </xf>
    <xf numFmtId="0" fontId="8" fillId="2" borderId="1" xfId="0" applyFont="1" applyFill="1" applyBorder="1" applyAlignment="1" applyProtection="1">
      <alignment horizontal="center" vertical="center" wrapText="1"/>
      <protection locked="0"/>
    </xf>
    <xf numFmtId="0" fontId="7" fillId="0" borderId="6" xfId="0" applyFont="1" applyFill="1" applyBorder="1" applyProtection="1">
      <protection locked="0"/>
    </xf>
    <xf numFmtId="0" fontId="4" fillId="0" borderId="0" xfId="0" applyFont="1" applyFill="1" applyAlignment="1" applyProtection="1">
      <alignment horizontal="center"/>
      <protection locked="0"/>
    </xf>
    <xf numFmtId="0" fontId="4" fillId="0" borderId="0" xfId="0" applyFont="1" applyFill="1" applyAlignment="1" applyProtection="1">
      <alignment horizontal="center" vertical="center"/>
      <protection locked="0"/>
    </xf>
    <xf numFmtId="0" fontId="8" fillId="0" borderId="2" xfId="0"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xf>
    <xf numFmtId="0" fontId="11" fillId="0" borderId="0" xfId="0" applyFont="1" applyFill="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7" fillId="0" borderId="1" xfId="0" applyFont="1" applyFill="1" applyBorder="1" applyProtection="1">
      <protection locked="0"/>
    </xf>
    <xf numFmtId="0" fontId="6" fillId="0" borderId="3" xfId="0" applyFont="1" applyFill="1" applyBorder="1" applyAlignment="1" applyProtection="1">
      <alignment horizontal="right" vertical="center"/>
      <protection locked="0"/>
    </xf>
    <xf numFmtId="0" fontId="7" fillId="0" borderId="6" xfId="0" applyFont="1" applyFill="1" applyBorder="1" applyAlignment="1" applyProtection="1">
      <alignment horizontal="center"/>
      <protection locked="0"/>
    </xf>
    <xf numFmtId="0" fontId="19" fillId="3" borderId="1" xfId="0" applyFont="1" applyFill="1" applyBorder="1" applyAlignment="1" applyProtection="1">
      <alignment horizontal="center" vertical="center" wrapText="1"/>
    </xf>
    <xf numFmtId="0" fontId="1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1" fillId="0" borderId="1" xfId="0" applyFont="1" applyFill="1" applyBorder="1" applyAlignment="1" applyProtection="1">
      <alignment horizontal="center" vertical="center" wrapText="1"/>
      <protection locked="0"/>
    </xf>
    <xf numFmtId="0" fontId="20" fillId="0" borderId="3" xfId="0" applyFont="1" applyBorder="1" applyAlignment="1">
      <alignment horizontal="center" vertical="center" wrapText="1"/>
    </xf>
    <xf numFmtId="0" fontId="8" fillId="2" borderId="7" xfId="0" applyFont="1" applyFill="1" applyBorder="1" applyAlignment="1" applyProtection="1">
      <alignment horizontal="center" vertical="center" wrapText="1"/>
      <protection locked="0"/>
    </xf>
    <xf numFmtId="0" fontId="11" fillId="0" borderId="0" xfId="0" applyFont="1" applyFill="1" applyAlignment="1" applyProtection="1">
      <alignment horizontal="left" vertical="top" wrapText="1"/>
      <protection locked="0"/>
    </xf>
    <xf numFmtId="0" fontId="6" fillId="0" borderId="3" xfId="0" applyFont="1" applyFill="1" applyBorder="1" applyAlignment="1" applyProtection="1">
      <alignment horizontal="right" vertical="center"/>
      <protection locked="0"/>
    </xf>
    <xf numFmtId="0" fontId="10" fillId="0" borderId="0" xfId="0" applyFont="1" applyFill="1" applyAlignment="1" applyProtection="1">
      <alignment horizontal="left" vertical="top" wrapText="1"/>
      <protection locked="0"/>
    </xf>
    <xf numFmtId="0" fontId="11" fillId="0" borderId="2" xfId="0" applyFont="1" applyBorder="1" applyAlignment="1">
      <alignment horizontal="center" vertical="center" wrapText="1"/>
    </xf>
    <xf numFmtId="0" fontId="21" fillId="0" borderId="1" xfId="0" applyFont="1" applyBorder="1" applyAlignment="1" applyProtection="1">
      <alignment horizontal="center" vertical="center" textRotation="90" wrapText="1"/>
      <protection locked="0"/>
    </xf>
    <xf numFmtId="0" fontId="21" fillId="2" borderId="1" xfId="0" applyFont="1" applyFill="1" applyBorder="1" applyAlignment="1" applyProtection="1">
      <alignment horizontal="center" vertical="center" textRotation="90" wrapText="1"/>
      <protection locked="0"/>
    </xf>
    <xf numFmtId="0" fontId="15" fillId="0" borderId="1" xfId="3" applyFont="1" applyBorder="1" applyAlignment="1">
      <alignment vertical="center" wrapText="1"/>
    </xf>
    <xf numFmtId="49" fontId="11" fillId="0" borderId="1" xfId="1" applyNumberFormat="1" applyFont="1" applyBorder="1" applyAlignment="1">
      <alignment horizontal="left" vertical="top" wrapText="1"/>
    </xf>
    <xf numFmtId="49" fontId="8" fillId="0" borderId="1" xfId="1" applyNumberFormat="1" applyFont="1" applyBorder="1" applyAlignment="1">
      <alignment horizontal="left" vertical="top" wrapText="1"/>
    </xf>
    <xf numFmtId="0" fontId="17" fillId="0" borderId="1" xfId="0" applyFont="1" applyBorder="1" applyAlignment="1">
      <alignment horizontal="left" vertical="top" wrapText="1"/>
    </xf>
    <xf numFmtId="0" fontId="23" fillId="0" borderId="1" xfId="0" applyFont="1" applyBorder="1" applyAlignment="1">
      <alignment horizontal="left" vertical="top" wrapText="1"/>
    </xf>
    <xf numFmtId="0" fontId="17" fillId="0" borderId="2" xfId="0" applyFont="1" applyBorder="1" applyAlignment="1">
      <alignment horizontal="left" vertical="top" wrapText="1"/>
    </xf>
    <xf numFmtId="0" fontId="23" fillId="0" borderId="2" xfId="0" applyFont="1" applyBorder="1" applyAlignment="1">
      <alignment horizontal="left" vertical="top" wrapText="1"/>
    </xf>
    <xf numFmtId="0" fontId="24" fillId="0" borderId="1" xfId="0" applyFont="1" applyBorder="1" applyAlignment="1">
      <alignment horizontal="left" vertical="center" wrapText="1"/>
    </xf>
    <xf numFmtId="0" fontId="24" fillId="0" borderId="1" xfId="0" applyFont="1" applyBorder="1" applyAlignment="1">
      <alignment vertical="center" wrapText="1"/>
    </xf>
    <xf numFmtId="0" fontId="20" fillId="0" borderId="1" xfId="0" applyFont="1" applyBorder="1" applyAlignment="1">
      <alignment horizontal="left" vertical="top" wrapText="1"/>
    </xf>
    <xf numFmtId="0" fontId="12" fillId="0" borderId="1" xfId="0" applyFont="1" applyBorder="1" applyAlignment="1">
      <alignment vertical="center" wrapText="1"/>
    </xf>
    <xf numFmtId="0" fontId="25" fillId="0" borderId="1" xfId="0" applyFont="1" applyBorder="1" applyAlignment="1">
      <alignment horizontal="left" vertical="top" wrapText="1"/>
    </xf>
    <xf numFmtId="49" fontId="11" fillId="0" borderId="1" xfId="1"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0" fontId="20" fillId="0" borderId="1" xfId="0" applyFont="1" applyBorder="1" applyAlignment="1">
      <alignment horizontal="center" vertical="center"/>
    </xf>
    <xf numFmtId="0" fontId="19" fillId="3" borderId="2"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textRotation="90" wrapText="1"/>
    </xf>
    <xf numFmtId="0" fontId="21" fillId="0" borderId="1" xfId="0" applyFont="1" applyFill="1" applyBorder="1" applyAlignment="1" applyProtection="1">
      <alignment horizontal="center" vertical="center" wrapText="1"/>
      <protection locked="0"/>
    </xf>
    <xf numFmtId="164" fontId="6" fillId="0" borderId="1" xfId="0" applyNumberFormat="1" applyFont="1" applyFill="1" applyBorder="1" applyAlignment="1" applyProtection="1">
      <alignment horizontal="center" vertical="center"/>
      <protection locked="0"/>
    </xf>
    <xf numFmtId="164" fontId="5" fillId="3" borderId="1" xfId="0" applyNumberFormat="1" applyFont="1" applyFill="1" applyBorder="1" applyAlignment="1" applyProtection="1">
      <alignment horizontal="center" vertical="center"/>
      <protection locked="0"/>
    </xf>
    <xf numFmtId="49" fontId="11" fillId="0" borderId="1" xfId="1" applyNumberFormat="1" applyFont="1" applyFill="1" applyBorder="1" applyAlignment="1">
      <alignment horizontal="left" vertical="top" wrapText="1"/>
    </xf>
    <xf numFmtId="49" fontId="8" fillId="0" borderId="1" xfId="1" applyNumberFormat="1" applyFont="1" applyFill="1" applyBorder="1" applyAlignment="1">
      <alignment horizontal="left" vertical="top" wrapText="1"/>
    </xf>
    <xf numFmtId="0" fontId="23" fillId="0" borderId="1" xfId="0" applyFont="1" applyFill="1" applyBorder="1" applyAlignment="1">
      <alignment horizontal="left" vertical="top" wrapText="1"/>
    </xf>
    <xf numFmtId="0" fontId="20" fillId="0" borderId="1" xfId="0" applyFont="1" applyFill="1" applyBorder="1" applyAlignment="1">
      <alignment vertical="top" wrapText="1"/>
    </xf>
    <xf numFmtId="0" fontId="20" fillId="0" borderId="1" xfId="0" applyFont="1" applyFill="1" applyBorder="1" applyAlignment="1">
      <alignment horizontal="left" vertical="center" wrapText="1"/>
    </xf>
    <xf numFmtId="0" fontId="20" fillId="0" borderId="1" xfId="0" applyFont="1" applyFill="1" applyBorder="1" applyAlignment="1">
      <alignment vertical="center" wrapText="1"/>
    </xf>
    <xf numFmtId="0" fontId="20" fillId="0" borderId="1" xfId="0" applyFont="1" applyFill="1" applyBorder="1" applyAlignment="1">
      <alignment horizontal="left" vertical="top" wrapText="1"/>
    </xf>
    <xf numFmtId="0" fontId="11" fillId="0" borderId="0" xfId="0" applyFont="1" applyFill="1" applyAlignment="1" applyProtection="1">
      <alignment horizontal="left" vertical="top" wrapText="1"/>
      <protection locked="0"/>
    </xf>
    <xf numFmtId="0" fontId="6" fillId="0" borderId="4" xfId="0" applyFont="1" applyFill="1" applyBorder="1" applyAlignment="1" applyProtection="1">
      <alignment horizontal="right" vertical="center"/>
      <protection locked="0"/>
    </xf>
    <xf numFmtId="0" fontId="6" fillId="0" borderId="3" xfId="0" applyFont="1" applyFill="1" applyBorder="1" applyAlignment="1" applyProtection="1">
      <alignment horizontal="right" vertical="center"/>
      <protection locked="0"/>
    </xf>
    <xf numFmtId="0" fontId="1" fillId="0" borderId="0" xfId="0" applyFont="1" applyFill="1" applyAlignment="1" applyProtection="1">
      <alignment horizontal="center"/>
      <protection locked="0"/>
    </xf>
    <xf numFmtId="0" fontId="1" fillId="0" borderId="0" xfId="0" applyFont="1" applyFill="1" applyBorder="1" applyAlignment="1" applyProtection="1">
      <alignment horizontal="center"/>
      <protection locked="0"/>
    </xf>
    <xf numFmtId="0" fontId="10" fillId="0" borderId="0" xfId="0" applyFont="1" applyFill="1" applyAlignment="1" applyProtection="1">
      <alignment horizontal="left" vertical="top" wrapText="1"/>
      <protection locked="0"/>
    </xf>
  </cellXfs>
  <cellStyles count="4">
    <cellStyle name="Excel Built-in Normal" xfId="1" xr:uid="{00000000-0005-0000-0000-000000000000}"/>
    <cellStyle name="Normalny" xfId="0" builtinId="0"/>
    <cellStyle name="Normalny 2" xfId="2" xr:uid="{00000000-0005-0000-0000-000002000000}"/>
    <cellStyle name="TableStyleLight1 2" xfId="3" xr:uid="{560FBED8-AC3C-4149-850B-ED8FF156EBB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5"/>
  <sheetViews>
    <sheetView tabSelected="1" view="pageBreakPreview" zoomScale="70" zoomScaleNormal="70" zoomScaleSheetLayoutView="70" zoomScalePageLayoutView="70" workbookViewId="0">
      <selection activeCell="D12" sqref="D12"/>
    </sheetView>
  </sheetViews>
  <sheetFormatPr defaultRowHeight="14.4" x14ac:dyDescent="0.3"/>
  <cols>
    <col min="1" max="1" width="6.88671875" style="1" customWidth="1"/>
    <col min="2" max="2" width="32.109375" style="1" customWidth="1"/>
    <col min="3" max="3" width="54.6640625" style="16" customWidth="1"/>
    <col min="4" max="4" width="43.44140625" style="16" customWidth="1"/>
    <col min="5" max="5" width="7.21875" style="16" customWidth="1"/>
    <col min="6" max="6" width="6" style="16" customWidth="1"/>
    <col min="7" max="7" width="6.6640625" style="16" customWidth="1"/>
    <col min="8" max="8" width="6.44140625" style="15" customWidth="1"/>
    <col min="9" max="9" width="8.5546875" style="1" customWidth="1"/>
    <col min="10" max="11" width="7.77734375" style="1" customWidth="1"/>
    <col min="12" max="12" width="16.5546875" style="1" customWidth="1"/>
    <col min="13" max="15" width="21" style="1" customWidth="1"/>
    <col min="16" max="16" width="37.5546875" style="1" customWidth="1"/>
    <col min="17" max="192" width="9.109375" style="1"/>
    <col min="193" max="193" width="4.109375" style="1" customWidth="1"/>
    <col min="194" max="194" width="47.5546875" style="1" customWidth="1"/>
    <col min="195" max="195" width="9.109375" style="1" customWidth="1"/>
    <col min="196" max="196" width="12.33203125" style="1" customWidth="1"/>
    <col min="197" max="198" width="15" style="1" customWidth="1"/>
    <col min="199" max="199" width="10" style="1" customWidth="1"/>
    <col min="200" max="200" width="15.109375" style="1" customWidth="1"/>
    <col min="201" max="201" width="17.5546875" style="1" customWidth="1"/>
    <col min="202" max="448" width="9.109375" style="1"/>
    <col min="449" max="449" width="4.109375" style="1" customWidth="1"/>
    <col min="450" max="450" width="47.5546875" style="1" customWidth="1"/>
    <col min="451" max="451" width="9.109375" style="1" customWidth="1"/>
    <col min="452" max="452" width="12.33203125" style="1" customWidth="1"/>
    <col min="453" max="454" width="15" style="1" customWidth="1"/>
    <col min="455" max="455" width="10" style="1" customWidth="1"/>
    <col min="456" max="456" width="15.109375" style="1" customWidth="1"/>
    <col min="457" max="457" width="17.5546875" style="1" customWidth="1"/>
    <col min="458" max="704" width="9.109375" style="1"/>
    <col min="705" max="705" width="4.109375" style="1" customWidth="1"/>
    <col min="706" max="706" width="47.5546875" style="1" customWidth="1"/>
    <col min="707" max="707" width="9.109375" style="1" customWidth="1"/>
    <col min="708" max="708" width="12.33203125" style="1" customWidth="1"/>
    <col min="709" max="710" width="15" style="1" customWidth="1"/>
    <col min="711" max="711" width="10" style="1" customWidth="1"/>
    <col min="712" max="712" width="15.109375" style="1" customWidth="1"/>
    <col min="713" max="713" width="17.5546875" style="1" customWidth="1"/>
    <col min="714" max="960" width="9.109375" style="1"/>
    <col min="961" max="961" width="4.109375" style="1" customWidth="1"/>
    <col min="962" max="962" width="47.5546875" style="1" customWidth="1"/>
    <col min="963" max="963" width="9.109375" style="1" customWidth="1"/>
    <col min="964" max="964" width="12.33203125" style="1" customWidth="1"/>
    <col min="965" max="966" width="15" style="1" customWidth="1"/>
    <col min="967" max="967" width="10" style="1" customWidth="1"/>
    <col min="968" max="968" width="15.109375" style="1" customWidth="1"/>
    <col min="969" max="969" width="17.5546875" style="1" customWidth="1"/>
    <col min="970" max="1216" width="9.109375" style="1"/>
    <col min="1217" max="1217" width="4.109375" style="1" customWidth="1"/>
    <col min="1218" max="1218" width="47.5546875" style="1" customWidth="1"/>
    <col min="1219" max="1219" width="9.109375" style="1" customWidth="1"/>
    <col min="1220" max="1220" width="12.33203125" style="1" customWidth="1"/>
    <col min="1221" max="1222" width="15" style="1" customWidth="1"/>
    <col min="1223" max="1223" width="10" style="1" customWidth="1"/>
    <col min="1224" max="1224" width="15.109375" style="1" customWidth="1"/>
    <col min="1225" max="1225" width="17.5546875" style="1" customWidth="1"/>
    <col min="1226" max="1472" width="9.109375" style="1"/>
    <col min="1473" max="1473" width="4.109375" style="1" customWidth="1"/>
    <col min="1474" max="1474" width="47.5546875" style="1" customWidth="1"/>
    <col min="1475" max="1475" width="9.109375" style="1" customWidth="1"/>
    <col min="1476" max="1476" width="12.33203125" style="1" customWidth="1"/>
    <col min="1477" max="1478" width="15" style="1" customWidth="1"/>
    <col min="1479" max="1479" width="10" style="1" customWidth="1"/>
    <col min="1480" max="1480" width="15.109375" style="1" customWidth="1"/>
    <col min="1481" max="1481" width="17.5546875" style="1" customWidth="1"/>
    <col min="1482" max="1728" width="9.109375" style="1"/>
    <col min="1729" max="1729" width="4.109375" style="1" customWidth="1"/>
    <col min="1730" max="1730" width="47.5546875" style="1" customWidth="1"/>
    <col min="1731" max="1731" width="9.109375" style="1" customWidth="1"/>
    <col min="1732" max="1732" width="12.33203125" style="1" customWidth="1"/>
    <col min="1733" max="1734" width="15" style="1" customWidth="1"/>
    <col min="1735" max="1735" width="10" style="1" customWidth="1"/>
    <col min="1736" max="1736" width="15.109375" style="1" customWidth="1"/>
    <col min="1737" max="1737" width="17.5546875" style="1" customWidth="1"/>
    <col min="1738" max="1984" width="9.109375" style="1"/>
    <col min="1985" max="1985" width="4.109375" style="1" customWidth="1"/>
    <col min="1986" max="1986" width="47.5546875" style="1" customWidth="1"/>
    <col min="1987" max="1987" width="9.109375" style="1" customWidth="1"/>
    <col min="1988" max="1988" width="12.33203125" style="1" customWidth="1"/>
    <col min="1989" max="1990" width="15" style="1" customWidth="1"/>
    <col min="1991" max="1991" width="10" style="1" customWidth="1"/>
    <col min="1992" max="1992" width="15.109375" style="1" customWidth="1"/>
    <col min="1993" max="1993" width="17.5546875" style="1" customWidth="1"/>
    <col min="1994" max="2240" width="9.109375" style="1"/>
    <col min="2241" max="2241" width="4.109375" style="1" customWidth="1"/>
    <col min="2242" max="2242" width="47.5546875" style="1" customWidth="1"/>
    <col min="2243" max="2243" width="9.109375" style="1" customWidth="1"/>
    <col min="2244" max="2244" width="12.33203125" style="1" customWidth="1"/>
    <col min="2245" max="2246" width="15" style="1" customWidth="1"/>
    <col min="2247" max="2247" width="10" style="1" customWidth="1"/>
    <col min="2248" max="2248" width="15.109375" style="1" customWidth="1"/>
    <col min="2249" max="2249" width="17.5546875" style="1" customWidth="1"/>
    <col min="2250" max="2496" width="9.109375" style="1"/>
    <col min="2497" max="2497" width="4.109375" style="1" customWidth="1"/>
    <col min="2498" max="2498" width="47.5546875" style="1" customWidth="1"/>
    <col min="2499" max="2499" width="9.109375" style="1" customWidth="1"/>
    <col min="2500" max="2500" width="12.33203125" style="1" customWidth="1"/>
    <col min="2501" max="2502" width="15" style="1" customWidth="1"/>
    <col min="2503" max="2503" width="10" style="1" customWidth="1"/>
    <col min="2504" max="2504" width="15.109375" style="1" customWidth="1"/>
    <col min="2505" max="2505" width="17.5546875" style="1" customWidth="1"/>
    <col min="2506" max="2752" width="9.109375" style="1"/>
    <col min="2753" max="2753" width="4.109375" style="1" customWidth="1"/>
    <col min="2754" max="2754" width="47.5546875" style="1" customWidth="1"/>
    <col min="2755" max="2755" width="9.109375" style="1" customWidth="1"/>
    <col min="2756" max="2756" width="12.33203125" style="1" customWidth="1"/>
    <col min="2757" max="2758" width="15" style="1" customWidth="1"/>
    <col min="2759" max="2759" width="10" style="1" customWidth="1"/>
    <col min="2760" max="2760" width="15.109375" style="1" customWidth="1"/>
    <col min="2761" max="2761" width="17.5546875" style="1" customWidth="1"/>
    <col min="2762" max="3008" width="9.109375" style="1"/>
    <col min="3009" max="3009" width="4.109375" style="1" customWidth="1"/>
    <col min="3010" max="3010" width="47.5546875" style="1" customWidth="1"/>
    <col min="3011" max="3011" width="9.109375" style="1" customWidth="1"/>
    <col min="3012" max="3012" width="12.33203125" style="1" customWidth="1"/>
    <col min="3013" max="3014" width="15" style="1" customWidth="1"/>
    <col min="3015" max="3015" width="10" style="1" customWidth="1"/>
    <col min="3016" max="3016" width="15.109375" style="1" customWidth="1"/>
    <col min="3017" max="3017" width="17.5546875" style="1" customWidth="1"/>
    <col min="3018" max="3264" width="9.109375" style="1"/>
    <col min="3265" max="3265" width="4.109375" style="1" customWidth="1"/>
    <col min="3266" max="3266" width="47.5546875" style="1" customWidth="1"/>
    <col min="3267" max="3267" width="9.109375" style="1" customWidth="1"/>
    <col min="3268" max="3268" width="12.33203125" style="1" customWidth="1"/>
    <col min="3269" max="3270" width="15" style="1" customWidth="1"/>
    <col min="3271" max="3271" width="10" style="1" customWidth="1"/>
    <col min="3272" max="3272" width="15.109375" style="1" customWidth="1"/>
    <col min="3273" max="3273" width="17.5546875" style="1" customWidth="1"/>
    <col min="3274" max="3520" width="9.109375" style="1"/>
    <col min="3521" max="3521" width="4.109375" style="1" customWidth="1"/>
    <col min="3522" max="3522" width="47.5546875" style="1" customWidth="1"/>
    <col min="3523" max="3523" width="9.109375" style="1" customWidth="1"/>
    <col min="3524" max="3524" width="12.33203125" style="1" customWidth="1"/>
    <col min="3525" max="3526" width="15" style="1" customWidth="1"/>
    <col min="3527" max="3527" width="10" style="1" customWidth="1"/>
    <col min="3528" max="3528" width="15.109375" style="1" customWidth="1"/>
    <col min="3529" max="3529" width="17.5546875" style="1" customWidth="1"/>
    <col min="3530" max="3776" width="9.109375" style="1"/>
    <col min="3777" max="3777" width="4.109375" style="1" customWidth="1"/>
    <col min="3778" max="3778" width="47.5546875" style="1" customWidth="1"/>
    <col min="3779" max="3779" width="9.109375" style="1" customWidth="1"/>
    <col min="3780" max="3780" width="12.33203125" style="1" customWidth="1"/>
    <col min="3781" max="3782" width="15" style="1" customWidth="1"/>
    <col min="3783" max="3783" width="10" style="1" customWidth="1"/>
    <col min="3784" max="3784" width="15.109375" style="1" customWidth="1"/>
    <col min="3785" max="3785" width="17.5546875" style="1" customWidth="1"/>
    <col min="3786" max="4032" width="9.109375" style="1"/>
    <col min="4033" max="4033" width="4.109375" style="1" customWidth="1"/>
    <col min="4034" max="4034" width="47.5546875" style="1" customWidth="1"/>
    <col min="4035" max="4035" width="9.109375" style="1" customWidth="1"/>
    <col min="4036" max="4036" width="12.33203125" style="1" customWidth="1"/>
    <col min="4037" max="4038" width="15" style="1" customWidth="1"/>
    <col min="4039" max="4039" width="10" style="1" customWidth="1"/>
    <col min="4040" max="4040" width="15.109375" style="1" customWidth="1"/>
    <col min="4041" max="4041" width="17.5546875" style="1" customWidth="1"/>
    <col min="4042" max="4288" width="9.109375" style="1"/>
    <col min="4289" max="4289" width="4.109375" style="1" customWidth="1"/>
    <col min="4290" max="4290" width="47.5546875" style="1" customWidth="1"/>
    <col min="4291" max="4291" width="9.109375" style="1" customWidth="1"/>
    <col min="4292" max="4292" width="12.33203125" style="1" customWidth="1"/>
    <col min="4293" max="4294" width="15" style="1" customWidth="1"/>
    <col min="4295" max="4295" width="10" style="1" customWidth="1"/>
    <col min="4296" max="4296" width="15.109375" style="1" customWidth="1"/>
    <col min="4297" max="4297" width="17.5546875" style="1" customWidth="1"/>
    <col min="4298" max="4544" width="9.109375" style="1"/>
    <col min="4545" max="4545" width="4.109375" style="1" customWidth="1"/>
    <col min="4546" max="4546" width="47.5546875" style="1" customWidth="1"/>
    <col min="4547" max="4547" width="9.109375" style="1" customWidth="1"/>
    <col min="4548" max="4548" width="12.33203125" style="1" customWidth="1"/>
    <col min="4549" max="4550" width="15" style="1" customWidth="1"/>
    <col min="4551" max="4551" width="10" style="1" customWidth="1"/>
    <col min="4552" max="4552" width="15.109375" style="1" customWidth="1"/>
    <col min="4553" max="4553" width="17.5546875" style="1" customWidth="1"/>
    <col min="4554" max="4800" width="9.109375" style="1"/>
    <col min="4801" max="4801" width="4.109375" style="1" customWidth="1"/>
    <col min="4802" max="4802" width="47.5546875" style="1" customWidth="1"/>
    <col min="4803" max="4803" width="9.109375" style="1" customWidth="1"/>
    <col min="4804" max="4804" width="12.33203125" style="1" customWidth="1"/>
    <col min="4805" max="4806" width="15" style="1" customWidth="1"/>
    <col min="4807" max="4807" width="10" style="1" customWidth="1"/>
    <col min="4808" max="4808" width="15.109375" style="1" customWidth="1"/>
    <col min="4809" max="4809" width="17.5546875" style="1" customWidth="1"/>
    <col min="4810" max="5056" width="9.109375" style="1"/>
    <col min="5057" max="5057" width="4.109375" style="1" customWidth="1"/>
    <col min="5058" max="5058" width="47.5546875" style="1" customWidth="1"/>
    <col min="5059" max="5059" width="9.109375" style="1" customWidth="1"/>
    <col min="5060" max="5060" width="12.33203125" style="1" customWidth="1"/>
    <col min="5061" max="5062" width="15" style="1" customWidth="1"/>
    <col min="5063" max="5063" width="10" style="1" customWidth="1"/>
    <col min="5064" max="5064" width="15.109375" style="1" customWidth="1"/>
    <col min="5065" max="5065" width="17.5546875" style="1" customWidth="1"/>
    <col min="5066" max="5312" width="9.109375" style="1"/>
    <col min="5313" max="5313" width="4.109375" style="1" customWidth="1"/>
    <col min="5314" max="5314" width="47.5546875" style="1" customWidth="1"/>
    <col min="5315" max="5315" width="9.109375" style="1" customWidth="1"/>
    <col min="5316" max="5316" width="12.33203125" style="1" customWidth="1"/>
    <col min="5317" max="5318" width="15" style="1" customWidth="1"/>
    <col min="5319" max="5319" width="10" style="1" customWidth="1"/>
    <col min="5320" max="5320" width="15.109375" style="1" customWidth="1"/>
    <col min="5321" max="5321" width="17.5546875" style="1" customWidth="1"/>
    <col min="5322" max="5568" width="9.109375" style="1"/>
    <col min="5569" max="5569" width="4.109375" style="1" customWidth="1"/>
    <col min="5570" max="5570" width="47.5546875" style="1" customWidth="1"/>
    <col min="5571" max="5571" width="9.109375" style="1" customWidth="1"/>
    <col min="5572" max="5572" width="12.33203125" style="1" customWidth="1"/>
    <col min="5573" max="5574" width="15" style="1" customWidth="1"/>
    <col min="5575" max="5575" width="10" style="1" customWidth="1"/>
    <col min="5576" max="5576" width="15.109375" style="1" customWidth="1"/>
    <col min="5577" max="5577" width="17.5546875" style="1" customWidth="1"/>
    <col min="5578" max="5824" width="9.109375" style="1"/>
    <col min="5825" max="5825" width="4.109375" style="1" customWidth="1"/>
    <col min="5826" max="5826" width="47.5546875" style="1" customWidth="1"/>
    <col min="5827" max="5827" width="9.109375" style="1" customWidth="1"/>
    <col min="5828" max="5828" width="12.33203125" style="1" customWidth="1"/>
    <col min="5829" max="5830" width="15" style="1" customWidth="1"/>
    <col min="5831" max="5831" width="10" style="1" customWidth="1"/>
    <col min="5832" max="5832" width="15.109375" style="1" customWidth="1"/>
    <col min="5833" max="5833" width="17.5546875" style="1" customWidth="1"/>
    <col min="5834" max="6080" width="9.109375" style="1"/>
    <col min="6081" max="6081" width="4.109375" style="1" customWidth="1"/>
    <col min="6082" max="6082" width="47.5546875" style="1" customWidth="1"/>
    <col min="6083" max="6083" width="9.109375" style="1" customWidth="1"/>
    <col min="6084" max="6084" width="12.33203125" style="1" customWidth="1"/>
    <col min="6085" max="6086" width="15" style="1" customWidth="1"/>
    <col min="6087" max="6087" width="10" style="1" customWidth="1"/>
    <col min="6088" max="6088" width="15.109375" style="1" customWidth="1"/>
    <col min="6089" max="6089" width="17.5546875" style="1" customWidth="1"/>
    <col min="6090" max="6336" width="9.109375" style="1"/>
    <col min="6337" max="6337" width="4.109375" style="1" customWidth="1"/>
    <col min="6338" max="6338" width="47.5546875" style="1" customWidth="1"/>
    <col min="6339" max="6339" width="9.109375" style="1" customWidth="1"/>
    <col min="6340" max="6340" width="12.33203125" style="1" customWidth="1"/>
    <col min="6341" max="6342" width="15" style="1" customWidth="1"/>
    <col min="6343" max="6343" width="10" style="1" customWidth="1"/>
    <col min="6344" max="6344" width="15.109375" style="1" customWidth="1"/>
    <col min="6345" max="6345" width="17.5546875" style="1" customWidth="1"/>
    <col min="6346" max="6592" width="9.109375" style="1"/>
    <col min="6593" max="6593" width="4.109375" style="1" customWidth="1"/>
    <col min="6594" max="6594" width="47.5546875" style="1" customWidth="1"/>
    <col min="6595" max="6595" width="9.109375" style="1" customWidth="1"/>
    <col min="6596" max="6596" width="12.33203125" style="1" customWidth="1"/>
    <col min="6597" max="6598" width="15" style="1" customWidth="1"/>
    <col min="6599" max="6599" width="10" style="1" customWidth="1"/>
    <col min="6600" max="6600" width="15.109375" style="1" customWidth="1"/>
    <col min="6601" max="6601" width="17.5546875" style="1" customWidth="1"/>
    <col min="6602" max="6848" width="9.109375" style="1"/>
    <col min="6849" max="6849" width="4.109375" style="1" customWidth="1"/>
    <col min="6850" max="6850" width="47.5546875" style="1" customWidth="1"/>
    <col min="6851" max="6851" width="9.109375" style="1" customWidth="1"/>
    <col min="6852" max="6852" width="12.33203125" style="1" customWidth="1"/>
    <col min="6853" max="6854" width="15" style="1" customWidth="1"/>
    <col min="6855" max="6855" width="10" style="1" customWidth="1"/>
    <col min="6856" max="6856" width="15.109375" style="1" customWidth="1"/>
    <col min="6857" max="6857" width="17.5546875" style="1" customWidth="1"/>
    <col min="6858" max="7104" width="9.109375" style="1"/>
    <col min="7105" max="7105" width="4.109375" style="1" customWidth="1"/>
    <col min="7106" max="7106" width="47.5546875" style="1" customWidth="1"/>
    <col min="7107" max="7107" width="9.109375" style="1" customWidth="1"/>
    <col min="7108" max="7108" width="12.33203125" style="1" customWidth="1"/>
    <col min="7109" max="7110" width="15" style="1" customWidth="1"/>
    <col min="7111" max="7111" width="10" style="1" customWidth="1"/>
    <col min="7112" max="7112" width="15.109375" style="1" customWidth="1"/>
    <col min="7113" max="7113" width="17.5546875" style="1" customWidth="1"/>
    <col min="7114" max="7360" width="9.109375" style="1"/>
    <col min="7361" max="7361" width="4.109375" style="1" customWidth="1"/>
    <col min="7362" max="7362" width="47.5546875" style="1" customWidth="1"/>
    <col min="7363" max="7363" width="9.109375" style="1" customWidth="1"/>
    <col min="7364" max="7364" width="12.33203125" style="1" customWidth="1"/>
    <col min="7365" max="7366" width="15" style="1" customWidth="1"/>
    <col min="7367" max="7367" width="10" style="1" customWidth="1"/>
    <col min="7368" max="7368" width="15.109375" style="1" customWidth="1"/>
    <col min="7369" max="7369" width="17.5546875" style="1" customWidth="1"/>
    <col min="7370" max="7616" width="9.109375" style="1"/>
    <col min="7617" max="7617" width="4.109375" style="1" customWidth="1"/>
    <col min="7618" max="7618" width="47.5546875" style="1" customWidth="1"/>
    <col min="7619" max="7619" width="9.109375" style="1" customWidth="1"/>
    <col min="7620" max="7620" width="12.33203125" style="1" customWidth="1"/>
    <col min="7621" max="7622" width="15" style="1" customWidth="1"/>
    <col min="7623" max="7623" width="10" style="1" customWidth="1"/>
    <col min="7624" max="7624" width="15.109375" style="1" customWidth="1"/>
    <col min="7625" max="7625" width="17.5546875" style="1" customWidth="1"/>
    <col min="7626" max="7872" width="9.109375" style="1"/>
    <col min="7873" max="7873" width="4.109375" style="1" customWidth="1"/>
    <col min="7874" max="7874" width="47.5546875" style="1" customWidth="1"/>
    <col min="7875" max="7875" width="9.109375" style="1" customWidth="1"/>
    <col min="7876" max="7876" width="12.33203125" style="1" customWidth="1"/>
    <col min="7877" max="7878" width="15" style="1" customWidth="1"/>
    <col min="7879" max="7879" width="10" style="1" customWidth="1"/>
    <col min="7880" max="7880" width="15.109375" style="1" customWidth="1"/>
    <col min="7881" max="7881" width="17.5546875" style="1" customWidth="1"/>
    <col min="7882" max="8128" width="9.109375" style="1"/>
    <col min="8129" max="8129" width="4.109375" style="1" customWidth="1"/>
    <col min="8130" max="8130" width="47.5546875" style="1" customWidth="1"/>
    <col min="8131" max="8131" width="9.109375" style="1" customWidth="1"/>
    <col min="8132" max="8132" width="12.33203125" style="1" customWidth="1"/>
    <col min="8133" max="8134" width="15" style="1" customWidth="1"/>
    <col min="8135" max="8135" width="10" style="1" customWidth="1"/>
    <col min="8136" max="8136" width="15.109375" style="1" customWidth="1"/>
    <col min="8137" max="8137" width="17.5546875" style="1" customWidth="1"/>
    <col min="8138" max="8384" width="9.109375" style="1"/>
    <col min="8385" max="8385" width="4.109375" style="1" customWidth="1"/>
    <col min="8386" max="8386" width="47.5546875" style="1" customWidth="1"/>
    <col min="8387" max="8387" width="9.109375" style="1" customWidth="1"/>
    <col min="8388" max="8388" width="12.33203125" style="1" customWidth="1"/>
    <col min="8389" max="8390" width="15" style="1" customWidth="1"/>
    <col min="8391" max="8391" width="10" style="1" customWidth="1"/>
    <col min="8392" max="8392" width="15.109375" style="1" customWidth="1"/>
    <col min="8393" max="8393" width="17.5546875" style="1" customWidth="1"/>
    <col min="8394" max="8640" width="9.109375" style="1"/>
    <col min="8641" max="8641" width="4.109375" style="1" customWidth="1"/>
    <col min="8642" max="8642" width="47.5546875" style="1" customWidth="1"/>
    <col min="8643" max="8643" width="9.109375" style="1" customWidth="1"/>
    <col min="8644" max="8644" width="12.33203125" style="1" customWidth="1"/>
    <col min="8645" max="8646" width="15" style="1" customWidth="1"/>
    <col min="8647" max="8647" width="10" style="1" customWidth="1"/>
    <col min="8648" max="8648" width="15.109375" style="1" customWidth="1"/>
    <col min="8649" max="8649" width="17.5546875" style="1" customWidth="1"/>
    <col min="8650" max="8896" width="9.109375" style="1"/>
    <col min="8897" max="8897" width="4.109375" style="1" customWidth="1"/>
    <col min="8898" max="8898" width="47.5546875" style="1" customWidth="1"/>
    <col min="8899" max="8899" width="9.109375" style="1" customWidth="1"/>
    <col min="8900" max="8900" width="12.33203125" style="1" customWidth="1"/>
    <col min="8901" max="8902" width="15" style="1" customWidth="1"/>
    <col min="8903" max="8903" width="10" style="1" customWidth="1"/>
    <col min="8904" max="8904" width="15.109375" style="1" customWidth="1"/>
    <col min="8905" max="8905" width="17.5546875" style="1" customWidth="1"/>
    <col min="8906" max="9152" width="9.109375" style="1"/>
    <col min="9153" max="9153" width="4.109375" style="1" customWidth="1"/>
    <col min="9154" max="9154" width="47.5546875" style="1" customWidth="1"/>
    <col min="9155" max="9155" width="9.109375" style="1" customWidth="1"/>
    <col min="9156" max="9156" width="12.33203125" style="1" customWidth="1"/>
    <col min="9157" max="9158" width="15" style="1" customWidth="1"/>
    <col min="9159" max="9159" width="10" style="1" customWidth="1"/>
    <col min="9160" max="9160" width="15.109375" style="1" customWidth="1"/>
    <col min="9161" max="9161" width="17.5546875" style="1" customWidth="1"/>
    <col min="9162" max="9408" width="9.109375" style="1"/>
    <col min="9409" max="9409" width="4.109375" style="1" customWidth="1"/>
    <col min="9410" max="9410" width="47.5546875" style="1" customWidth="1"/>
    <col min="9411" max="9411" width="9.109375" style="1" customWidth="1"/>
    <col min="9412" max="9412" width="12.33203125" style="1" customWidth="1"/>
    <col min="9413" max="9414" width="15" style="1" customWidth="1"/>
    <col min="9415" max="9415" width="10" style="1" customWidth="1"/>
    <col min="9416" max="9416" width="15.109375" style="1" customWidth="1"/>
    <col min="9417" max="9417" width="17.5546875" style="1" customWidth="1"/>
    <col min="9418" max="9664" width="9.109375" style="1"/>
    <col min="9665" max="9665" width="4.109375" style="1" customWidth="1"/>
    <col min="9666" max="9666" width="47.5546875" style="1" customWidth="1"/>
    <col min="9667" max="9667" width="9.109375" style="1" customWidth="1"/>
    <col min="9668" max="9668" width="12.33203125" style="1" customWidth="1"/>
    <col min="9669" max="9670" width="15" style="1" customWidth="1"/>
    <col min="9671" max="9671" width="10" style="1" customWidth="1"/>
    <col min="9672" max="9672" width="15.109375" style="1" customWidth="1"/>
    <col min="9673" max="9673" width="17.5546875" style="1" customWidth="1"/>
    <col min="9674" max="9920" width="9.109375" style="1"/>
    <col min="9921" max="9921" width="4.109375" style="1" customWidth="1"/>
    <col min="9922" max="9922" width="47.5546875" style="1" customWidth="1"/>
    <col min="9923" max="9923" width="9.109375" style="1" customWidth="1"/>
    <col min="9924" max="9924" width="12.33203125" style="1" customWidth="1"/>
    <col min="9925" max="9926" width="15" style="1" customWidth="1"/>
    <col min="9927" max="9927" width="10" style="1" customWidth="1"/>
    <col min="9928" max="9928" width="15.109375" style="1" customWidth="1"/>
    <col min="9929" max="9929" width="17.5546875" style="1" customWidth="1"/>
    <col min="9930" max="10176" width="9.109375" style="1"/>
    <col min="10177" max="10177" width="4.109375" style="1" customWidth="1"/>
    <col min="10178" max="10178" width="47.5546875" style="1" customWidth="1"/>
    <col min="10179" max="10179" width="9.109375" style="1" customWidth="1"/>
    <col min="10180" max="10180" width="12.33203125" style="1" customWidth="1"/>
    <col min="10181" max="10182" width="15" style="1" customWidth="1"/>
    <col min="10183" max="10183" width="10" style="1" customWidth="1"/>
    <col min="10184" max="10184" width="15.109375" style="1" customWidth="1"/>
    <col min="10185" max="10185" width="17.5546875" style="1" customWidth="1"/>
    <col min="10186" max="10432" width="9.109375" style="1"/>
    <col min="10433" max="10433" width="4.109375" style="1" customWidth="1"/>
    <col min="10434" max="10434" width="47.5546875" style="1" customWidth="1"/>
    <col min="10435" max="10435" width="9.109375" style="1" customWidth="1"/>
    <col min="10436" max="10436" width="12.33203125" style="1" customWidth="1"/>
    <col min="10437" max="10438" width="15" style="1" customWidth="1"/>
    <col min="10439" max="10439" width="10" style="1" customWidth="1"/>
    <col min="10440" max="10440" width="15.109375" style="1" customWidth="1"/>
    <col min="10441" max="10441" width="17.5546875" style="1" customWidth="1"/>
    <col min="10442" max="10688" width="9.109375" style="1"/>
    <col min="10689" max="10689" width="4.109375" style="1" customWidth="1"/>
    <col min="10690" max="10690" width="47.5546875" style="1" customWidth="1"/>
    <col min="10691" max="10691" width="9.109375" style="1" customWidth="1"/>
    <col min="10692" max="10692" width="12.33203125" style="1" customWidth="1"/>
    <col min="10693" max="10694" width="15" style="1" customWidth="1"/>
    <col min="10695" max="10695" width="10" style="1" customWidth="1"/>
    <col min="10696" max="10696" width="15.109375" style="1" customWidth="1"/>
    <col min="10697" max="10697" width="17.5546875" style="1" customWidth="1"/>
    <col min="10698" max="10944" width="9.109375" style="1"/>
    <col min="10945" max="10945" width="4.109375" style="1" customWidth="1"/>
    <col min="10946" max="10946" width="47.5546875" style="1" customWidth="1"/>
    <col min="10947" max="10947" width="9.109375" style="1" customWidth="1"/>
    <col min="10948" max="10948" width="12.33203125" style="1" customWidth="1"/>
    <col min="10949" max="10950" width="15" style="1" customWidth="1"/>
    <col min="10951" max="10951" width="10" style="1" customWidth="1"/>
    <col min="10952" max="10952" width="15.109375" style="1" customWidth="1"/>
    <col min="10953" max="10953" width="17.5546875" style="1" customWidth="1"/>
    <col min="10954" max="11200" width="9.109375" style="1"/>
    <col min="11201" max="11201" width="4.109375" style="1" customWidth="1"/>
    <col min="11202" max="11202" width="47.5546875" style="1" customWidth="1"/>
    <col min="11203" max="11203" width="9.109375" style="1" customWidth="1"/>
    <col min="11204" max="11204" width="12.33203125" style="1" customWidth="1"/>
    <col min="11205" max="11206" width="15" style="1" customWidth="1"/>
    <col min="11207" max="11207" width="10" style="1" customWidth="1"/>
    <col min="11208" max="11208" width="15.109375" style="1" customWidth="1"/>
    <col min="11209" max="11209" width="17.5546875" style="1" customWidth="1"/>
    <col min="11210" max="11456" width="9.109375" style="1"/>
    <col min="11457" max="11457" width="4.109375" style="1" customWidth="1"/>
    <col min="11458" max="11458" width="47.5546875" style="1" customWidth="1"/>
    <col min="11459" max="11459" width="9.109375" style="1" customWidth="1"/>
    <col min="11460" max="11460" width="12.33203125" style="1" customWidth="1"/>
    <col min="11461" max="11462" width="15" style="1" customWidth="1"/>
    <col min="11463" max="11463" width="10" style="1" customWidth="1"/>
    <col min="11464" max="11464" width="15.109375" style="1" customWidth="1"/>
    <col min="11465" max="11465" width="17.5546875" style="1" customWidth="1"/>
    <col min="11466" max="11712" width="9.109375" style="1"/>
    <col min="11713" max="11713" width="4.109375" style="1" customWidth="1"/>
    <col min="11714" max="11714" width="47.5546875" style="1" customWidth="1"/>
    <col min="11715" max="11715" width="9.109375" style="1" customWidth="1"/>
    <col min="11716" max="11716" width="12.33203125" style="1" customWidth="1"/>
    <col min="11717" max="11718" width="15" style="1" customWidth="1"/>
    <col min="11719" max="11719" width="10" style="1" customWidth="1"/>
    <col min="11720" max="11720" width="15.109375" style="1" customWidth="1"/>
    <col min="11721" max="11721" width="17.5546875" style="1" customWidth="1"/>
    <col min="11722" max="11968" width="9.109375" style="1"/>
    <col min="11969" max="11969" width="4.109375" style="1" customWidth="1"/>
    <col min="11970" max="11970" width="47.5546875" style="1" customWidth="1"/>
    <col min="11971" max="11971" width="9.109375" style="1" customWidth="1"/>
    <col min="11972" max="11972" width="12.33203125" style="1" customWidth="1"/>
    <col min="11973" max="11974" width="15" style="1" customWidth="1"/>
    <col min="11975" max="11975" width="10" style="1" customWidth="1"/>
    <col min="11976" max="11976" width="15.109375" style="1" customWidth="1"/>
    <col min="11977" max="11977" width="17.5546875" style="1" customWidth="1"/>
    <col min="11978" max="12224" width="9.109375" style="1"/>
    <col min="12225" max="12225" width="4.109375" style="1" customWidth="1"/>
    <col min="12226" max="12226" width="47.5546875" style="1" customWidth="1"/>
    <col min="12227" max="12227" width="9.109375" style="1" customWidth="1"/>
    <col min="12228" max="12228" width="12.33203125" style="1" customWidth="1"/>
    <col min="12229" max="12230" width="15" style="1" customWidth="1"/>
    <col min="12231" max="12231" width="10" style="1" customWidth="1"/>
    <col min="12232" max="12232" width="15.109375" style="1" customWidth="1"/>
    <col min="12233" max="12233" width="17.5546875" style="1" customWidth="1"/>
    <col min="12234" max="12480" width="9.109375" style="1"/>
    <col min="12481" max="12481" width="4.109375" style="1" customWidth="1"/>
    <col min="12482" max="12482" width="47.5546875" style="1" customWidth="1"/>
    <col min="12483" max="12483" width="9.109375" style="1" customWidth="1"/>
    <col min="12484" max="12484" width="12.33203125" style="1" customWidth="1"/>
    <col min="12485" max="12486" width="15" style="1" customWidth="1"/>
    <col min="12487" max="12487" width="10" style="1" customWidth="1"/>
    <col min="12488" max="12488" width="15.109375" style="1" customWidth="1"/>
    <col min="12489" max="12489" width="17.5546875" style="1" customWidth="1"/>
    <col min="12490" max="12736" width="9.109375" style="1"/>
    <col min="12737" max="12737" width="4.109375" style="1" customWidth="1"/>
    <col min="12738" max="12738" width="47.5546875" style="1" customWidth="1"/>
    <col min="12739" max="12739" width="9.109375" style="1" customWidth="1"/>
    <col min="12740" max="12740" width="12.33203125" style="1" customWidth="1"/>
    <col min="12741" max="12742" width="15" style="1" customWidth="1"/>
    <col min="12743" max="12743" width="10" style="1" customWidth="1"/>
    <col min="12744" max="12744" width="15.109375" style="1" customWidth="1"/>
    <col min="12745" max="12745" width="17.5546875" style="1" customWidth="1"/>
    <col min="12746" max="12992" width="9.109375" style="1"/>
    <col min="12993" max="12993" width="4.109375" style="1" customWidth="1"/>
    <col min="12994" max="12994" width="47.5546875" style="1" customWidth="1"/>
    <col min="12995" max="12995" width="9.109375" style="1" customWidth="1"/>
    <col min="12996" max="12996" width="12.33203125" style="1" customWidth="1"/>
    <col min="12997" max="12998" width="15" style="1" customWidth="1"/>
    <col min="12999" max="12999" width="10" style="1" customWidth="1"/>
    <col min="13000" max="13000" width="15.109375" style="1" customWidth="1"/>
    <col min="13001" max="13001" width="17.5546875" style="1" customWidth="1"/>
    <col min="13002" max="13248" width="9.109375" style="1"/>
    <col min="13249" max="13249" width="4.109375" style="1" customWidth="1"/>
    <col min="13250" max="13250" width="47.5546875" style="1" customWidth="1"/>
    <col min="13251" max="13251" width="9.109375" style="1" customWidth="1"/>
    <col min="13252" max="13252" width="12.33203125" style="1" customWidth="1"/>
    <col min="13253" max="13254" width="15" style="1" customWidth="1"/>
    <col min="13255" max="13255" width="10" style="1" customWidth="1"/>
    <col min="13256" max="13256" width="15.109375" style="1" customWidth="1"/>
    <col min="13257" max="13257" width="17.5546875" style="1" customWidth="1"/>
    <col min="13258" max="13504" width="9.109375" style="1"/>
    <col min="13505" max="13505" width="4.109375" style="1" customWidth="1"/>
    <col min="13506" max="13506" width="47.5546875" style="1" customWidth="1"/>
    <col min="13507" max="13507" width="9.109375" style="1" customWidth="1"/>
    <col min="13508" max="13508" width="12.33203125" style="1" customWidth="1"/>
    <col min="13509" max="13510" width="15" style="1" customWidth="1"/>
    <col min="13511" max="13511" width="10" style="1" customWidth="1"/>
    <col min="13512" max="13512" width="15.109375" style="1" customWidth="1"/>
    <col min="13513" max="13513" width="17.5546875" style="1" customWidth="1"/>
    <col min="13514" max="13760" width="9.109375" style="1"/>
    <col min="13761" max="13761" width="4.109375" style="1" customWidth="1"/>
    <col min="13762" max="13762" width="47.5546875" style="1" customWidth="1"/>
    <col min="13763" max="13763" width="9.109375" style="1" customWidth="1"/>
    <col min="13764" max="13764" width="12.33203125" style="1" customWidth="1"/>
    <col min="13765" max="13766" width="15" style="1" customWidth="1"/>
    <col min="13767" max="13767" width="10" style="1" customWidth="1"/>
    <col min="13768" max="13768" width="15.109375" style="1" customWidth="1"/>
    <col min="13769" max="13769" width="17.5546875" style="1" customWidth="1"/>
    <col min="13770" max="14016" width="9.109375" style="1"/>
    <col min="14017" max="14017" width="4.109375" style="1" customWidth="1"/>
    <col min="14018" max="14018" width="47.5546875" style="1" customWidth="1"/>
    <col min="14019" max="14019" width="9.109375" style="1" customWidth="1"/>
    <col min="14020" max="14020" width="12.33203125" style="1" customWidth="1"/>
    <col min="14021" max="14022" width="15" style="1" customWidth="1"/>
    <col min="14023" max="14023" width="10" style="1" customWidth="1"/>
    <col min="14024" max="14024" width="15.109375" style="1" customWidth="1"/>
    <col min="14025" max="14025" width="17.5546875" style="1" customWidth="1"/>
    <col min="14026" max="14272" width="9.109375" style="1"/>
    <col min="14273" max="14273" width="4.109375" style="1" customWidth="1"/>
    <col min="14274" max="14274" width="47.5546875" style="1" customWidth="1"/>
    <col min="14275" max="14275" width="9.109375" style="1" customWidth="1"/>
    <col min="14276" max="14276" width="12.33203125" style="1" customWidth="1"/>
    <col min="14277" max="14278" width="15" style="1" customWidth="1"/>
    <col min="14279" max="14279" width="10" style="1" customWidth="1"/>
    <col min="14280" max="14280" width="15.109375" style="1" customWidth="1"/>
    <col min="14281" max="14281" width="17.5546875" style="1" customWidth="1"/>
    <col min="14282" max="14528" width="9.109375" style="1"/>
    <col min="14529" max="14529" width="4.109375" style="1" customWidth="1"/>
    <col min="14530" max="14530" width="47.5546875" style="1" customWidth="1"/>
    <col min="14531" max="14531" width="9.109375" style="1" customWidth="1"/>
    <col min="14532" max="14532" width="12.33203125" style="1" customWidth="1"/>
    <col min="14533" max="14534" width="15" style="1" customWidth="1"/>
    <col min="14535" max="14535" width="10" style="1" customWidth="1"/>
    <col min="14536" max="14536" width="15.109375" style="1" customWidth="1"/>
    <col min="14537" max="14537" width="17.5546875" style="1" customWidth="1"/>
    <col min="14538" max="14784" width="9.109375" style="1"/>
    <col min="14785" max="14785" width="4.109375" style="1" customWidth="1"/>
    <col min="14786" max="14786" width="47.5546875" style="1" customWidth="1"/>
    <col min="14787" max="14787" width="9.109375" style="1" customWidth="1"/>
    <col min="14788" max="14788" width="12.33203125" style="1" customWidth="1"/>
    <col min="14789" max="14790" width="15" style="1" customWidth="1"/>
    <col min="14791" max="14791" width="10" style="1" customWidth="1"/>
    <col min="14792" max="14792" width="15.109375" style="1" customWidth="1"/>
    <col min="14793" max="14793" width="17.5546875" style="1" customWidth="1"/>
    <col min="14794" max="15040" width="9.109375" style="1"/>
    <col min="15041" max="15041" width="4.109375" style="1" customWidth="1"/>
    <col min="15042" max="15042" width="47.5546875" style="1" customWidth="1"/>
    <col min="15043" max="15043" width="9.109375" style="1" customWidth="1"/>
    <col min="15044" max="15044" width="12.33203125" style="1" customWidth="1"/>
    <col min="15045" max="15046" width="15" style="1" customWidth="1"/>
    <col min="15047" max="15047" width="10" style="1" customWidth="1"/>
    <col min="15048" max="15048" width="15.109375" style="1" customWidth="1"/>
    <col min="15049" max="15049" width="17.5546875" style="1" customWidth="1"/>
    <col min="15050" max="15296" width="9.109375" style="1"/>
    <col min="15297" max="15297" width="4.109375" style="1" customWidth="1"/>
    <col min="15298" max="15298" width="47.5546875" style="1" customWidth="1"/>
    <col min="15299" max="15299" width="9.109375" style="1" customWidth="1"/>
    <col min="15300" max="15300" width="12.33203125" style="1" customWidth="1"/>
    <col min="15301" max="15302" width="15" style="1" customWidth="1"/>
    <col min="15303" max="15303" width="10" style="1" customWidth="1"/>
    <col min="15304" max="15304" width="15.109375" style="1" customWidth="1"/>
    <col min="15305" max="15305" width="17.5546875" style="1" customWidth="1"/>
    <col min="15306" max="15552" width="9.109375" style="1"/>
    <col min="15553" max="15553" width="4.109375" style="1" customWidth="1"/>
    <col min="15554" max="15554" width="47.5546875" style="1" customWidth="1"/>
    <col min="15555" max="15555" width="9.109375" style="1" customWidth="1"/>
    <col min="15556" max="15556" width="12.33203125" style="1" customWidth="1"/>
    <col min="15557" max="15558" width="15" style="1" customWidth="1"/>
    <col min="15559" max="15559" width="10" style="1" customWidth="1"/>
    <col min="15560" max="15560" width="15.109375" style="1" customWidth="1"/>
    <col min="15561" max="15561" width="17.5546875" style="1" customWidth="1"/>
    <col min="15562" max="15808" width="9.109375" style="1"/>
    <col min="15809" max="15809" width="4.109375" style="1" customWidth="1"/>
    <col min="15810" max="15810" width="47.5546875" style="1" customWidth="1"/>
    <col min="15811" max="15811" width="9.109375" style="1" customWidth="1"/>
    <col min="15812" max="15812" width="12.33203125" style="1" customWidth="1"/>
    <col min="15813" max="15814" width="15" style="1" customWidth="1"/>
    <col min="15815" max="15815" width="10" style="1" customWidth="1"/>
    <col min="15816" max="15816" width="15.109375" style="1" customWidth="1"/>
    <col min="15817" max="15817" width="17.5546875" style="1" customWidth="1"/>
    <col min="15818" max="16064" width="9.109375" style="1"/>
    <col min="16065" max="16065" width="4.109375" style="1" customWidth="1"/>
    <col min="16066" max="16066" width="47.5546875" style="1" customWidth="1"/>
    <col min="16067" max="16067" width="9.109375" style="1" customWidth="1"/>
    <col min="16068" max="16068" width="12.33203125" style="1" customWidth="1"/>
    <col min="16069" max="16070" width="15" style="1" customWidth="1"/>
    <col min="16071" max="16071" width="10" style="1" customWidth="1"/>
    <col min="16072" max="16072" width="15.109375" style="1" customWidth="1"/>
    <col min="16073" max="16073" width="17.5546875" style="1" customWidth="1"/>
    <col min="16074" max="16384" width="9.109375" style="1"/>
  </cols>
  <sheetData>
    <row r="1" spans="1:18" ht="18" x14ac:dyDescent="0.35">
      <c r="A1" s="68" t="s">
        <v>9</v>
      </c>
      <c r="B1" s="68"/>
      <c r="C1" s="68"/>
      <c r="D1" s="68"/>
      <c r="E1" s="68"/>
      <c r="F1" s="68"/>
      <c r="G1" s="68"/>
      <c r="H1" s="68"/>
      <c r="I1" s="68"/>
      <c r="J1" s="68"/>
      <c r="K1" s="68"/>
      <c r="L1" s="68"/>
      <c r="M1" s="68"/>
      <c r="N1" s="68"/>
      <c r="O1" s="68"/>
      <c r="P1" s="68"/>
    </row>
    <row r="2" spans="1:18" ht="18" x14ac:dyDescent="0.35">
      <c r="A2" s="68" t="s">
        <v>10</v>
      </c>
      <c r="B2" s="68"/>
      <c r="C2" s="68"/>
      <c r="D2" s="68"/>
      <c r="E2" s="68"/>
      <c r="F2" s="68"/>
      <c r="G2" s="68"/>
      <c r="H2" s="68"/>
      <c r="I2" s="68"/>
      <c r="J2" s="68"/>
      <c r="K2" s="68"/>
      <c r="L2" s="68"/>
      <c r="M2" s="68"/>
      <c r="N2" s="68"/>
      <c r="O2" s="68"/>
      <c r="P2" s="68"/>
    </row>
    <row r="3" spans="1:18" ht="18" x14ac:dyDescent="0.35">
      <c r="A3" s="69" t="s">
        <v>11</v>
      </c>
      <c r="B3" s="69"/>
      <c r="C3" s="69"/>
      <c r="D3" s="69"/>
      <c r="E3" s="69"/>
      <c r="F3" s="69"/>
      <c r="G3" s="69"/>
      <c r="H3" s="69"/>
      <c r="I3" s="69"/>
      <c r="J3" s="69"/>
      <c r="K3" s="69"/>
      <c r="L3" s="69"/>
      <c r="M3" s="69"/>
      <c r="N3" s="69"/>
      <c r="O3" s="69"/>
      <c r="P3" s="69"/>
    </row>
    <row r="4" spans="1:18" ht="18" x14ac:dyDescent="0.35">
      <c r="A4" s="2"/>
      <c r="B4" s="2"/>
      <c r="C4" s="2"/>
      <c r="D4" s="2"/>
      <c r="E4" s="2"/>
      <c r="F4" s="2"/>
      <c r="G4" s="2"/>
      <c r="H4" s="2"/>
      <c r="I4" s="2"/>
      <c r="J4" s="2"/>
      <c r="K4" s="2"/>
      <c r="L4" s="2"/>
      <c r="M4" s="2"/>
      <c r="N4" s="2"/>
      <c r="O4" s="2"/>
      <c r="P4" s="2"/>
    </row>
    <row r="5" spans="1:18" ht="207" customHeight="1" x14ac:dyDescent="0.3">
      <c r="A5" s="19" t="s">
        <v>0</v>
      </c>
      <c r="B5" s="19" t="s">
        <v>1</v>
      </c>
      <c r="C5" s="19" t="s">
        <v>4</v>
      </c>
      <c r="D5" s="19" t="s">
        <v>6</v>
      </c>
      <c r="E5" s="36" t="s">
        <v>12</v>
      </c>
      <c r="F5" s="36" t="s">
        <v>13</v>
      </c>
      <c r="G5" s="37" t="s">
        <v>14</v>
      </c>
      <c r="H5" s="19" t="s">
        <v>2</v>
      </c>
      <c r="I5" s="54" t="s">
        <v>112</v>
      </c>
      <c r="J5" s="54" t="s">
        <v>89</v>
      </c>
      <c r="K5" s="54" t="s">
        <v>90</v>
      </c>
      <c r="L5" s="3" t="s">
        <v>3</v>
      </c>
      <c r="M5" s="55" t="s">
        <v>91</v>
      </c>
      <c r="N5" s="55" t="s">
        <v>92</v>
      </c>
      <c r="O5" s="55" t="s">
        <v>93</v>
      </c>
      <c r="P5" s="4" t="s">
        <v>7</v>
      </c>
    </row>
    <row r="6" spans="1:18" x14ac:dyDescent="0.3">
      <c r="A6" s="20">
        <v>1</v>
      </c>
      <c r="B6" s="20">
        <v>2</v>
      </c>
      <c r="C6" s="20">
        <v>3</v>
      </c>
      <c r="D6" s="20"/>
      <c r="E6" s="20"/>
      <c r="F6" s="20"/>
      <c r="G6" s="20"/>
      <c r="H6" s="20">
        <v>4</v>
      </c>
      <c r="I6" s="20" t="s">
        <v>83</v>
      </c>
      <c r="J6" s="20" t="s">
        <v>84</v>
      </c>
      <c r="K6" s="20" t="s">
        <v>85</v>
      </c>
      <c r="L6" s="5">
        <v>6</v>
      </c>
      <c r="M6" s="5" t="s">
        <v>86</v>
      </c>
      <c r="N6" s="5" t="s">
        <v>87</v>
      </c>
      <c r="O6" s="5" t="s">
        <v>88</v>
      </c>
      <c r="P6" s="6">
        <v>8</v>
      </c>
    </row>
    <row r="7" spans="1:18" s="10" customFormat="1" ht="171.6" x14ac:dyDescent="0.3">
      <c r="A7" s="17">
        <v>1</v>
      </c>
      <c r="B7" s="38" t="s">
        <v>41</v>
      </c>
      <c r="C7" s="58" t="s">
        <v>95</v>
      </c>
      <c r="D7" s="59" t="s">
        <v>15</v>
      </c>
      <c r="E7" s="27"/>
      <c r="F7" s="27">
        <v>1</v>
      </c>
      <c r="G7" s="27"/>
      <c r="H7" s="50" t="s">
        <v>80</v>
      </c>
      <c r="I7" s="26">
        <f>SUM(E7:G7)</f>
        <v>1</v>
      </c>
      <c r="J7" s="26">
        <f>SUM(F7:H7)</f>
        <v>1</v>
      </c>
      <c r="K7" s="53">
        <f>SUM(I7:J7)</f>
        <v>2</v>
      </c>
      <c r="L7" s="7"/>
      <c r="M7" s="56">
        <f>I7*L7</f>
        <v>0</v>
      </c>
      <c r="N7" s="56">
        <f>J7*L7</f>
        <v>0</v>
      </c>
      <c r="O7" s="56">
        <f>M7+N7</f>
        <v>0</v>
      </c>
      <c r="P7" s="18"/>
      <c r="Q7" s="8"/>
      <c r="R7" s="9"/>
    </row>
    <row r="8" spans="1:18" ht="171.6" x14ac:dyDescent="0.3">
      <c r="A8" s="17">
        <v>2</v>
      </c>
      <c r="B8" s="38" t="s">
        <v>42</v>
      </c>
      <c r="C8" s="39" t="s">
        <v>117</v>
      </c>
      <c r="D8" s="40" t="s">
        <v>94</v>
      </c>
      <c r="E8" s="35"/>
      <c r="F8" s="35">
        <v>1</v>
      </c>
      <c r="G8" s="35"/>
      <c r="H8" s="50" t="s">
        <v>80</v>
      </c>
      <c r="I8" s="26">
        <f t="shared" ref="I8:J40" si="0">SUM(E8:G8)</f>
        <v>1</v>
      </c>
      <c r="J8" s="26">
        <f t="shared" si="0"/>
        <v>1</v>
      </c>
      <c r="K8" s="53">
        <f t="shared" ref="K8:K40" si="1">SUM(I8:J8)</f>
        <v>2</v>
      </c>
      <c r="L8" s="11"/>
      <c r="M8" s="56">
        <f t="shared" ref="M8:M40" si="2">I8*L8</f>
        <v>0</v>
      </c>
      <c r="N8" s="56">
        <f t="shared" ref="N8:N40" si="3">J8*L8</f>
        <v>0</v>
      </c>
      <c r="O8" s="56">
        <f t="shared" ref="O8:O40" si="4">M8+N8</f>
        <v>0</v>
      </c>
      <c r="P8" s="13"/>
    </row>
    <row r="9" spans="1:18" ht="120" x14ac:dyDescent="0.3">
      <c r="A9" s="17">
        <v>3</v>
      </c>
      <c r="B9" s="38" t="s">
        <v>43</v>
      </c>
      <c r="C9" s="39" t="s">
        <v>118</v>
      </c>
      <c r="D9" s="40" t="s">
        <v>16</v>
      </c>
      <c r="E9" s="27"/>
      <c r="F9" s="27">
        <v>1</v>
      </c>
      <c r="G9" s="27"/>
      <c r="H9" s="50" t="s">
        <v>80</v>
      </c>
      <c r="I9" s="26">
        <f t="shared" si="0"/>
        <v>1</v>
      </c>
      <c r="J9" s="26">
        <f t="shared" si="0"/>
        <v>1</v>
      </c>
      <c r="K9" s="53">
        <f t="shared" si="1"/>
        <v>2</v>
      </c>
      <c r="L9" s="11"/>
      <c r="M9" s="56">
        <f t="shared" si="2"/>
        <v>0</v>
      </c>
      <c r="N9" s="56">
        <f t="shared" si="3"/>
        <v>0</v>
      </c>
      <c r="O9" s="56">
        <f t="shared" si="4"/>
        <v>0</v>
      </c>
      <c r="P9" s="13"/>
    </row>
    <row r="10" spans="1:18" ht="69" x14ac:dyDescent="0.3">
      <c r="A10" s="17">
        <v>4</v>
      </c>
      <c r="B10" s="38" t="s">
        <v>47</v>
      </c>
      <c r="C10" s="58" t="s">
        <v>17</v>
      </c>
      <c r="D10" s="59" t="s">
        <v>18</v>
      </c>
      <c r="E10" s="27"/>
      <c r="F10" s="27">
        <v>1</v>
      </c>
      <c r="G10" s="27"/>
      <c r="H10" s="50" t="s">
        <v>80</v>
      </c>
      <c r="I10" s="26">
        <f t="shared" si="0"/>
        <v>1</v>
      </c>
      <c r="J10" s="26">
        <f t="shared" si="0"/>
        <v>1</v>
      </c>
      <c r="K10" s="53">
        <f t="shared" si="1"/>
        <v>2</v>
      </c>
      <c r="L10" s="11"/>
      <c r="M10" s="56">
        <f t="shared" si="2"/>
        <v>0</v>
      </c>
      <c r="N10" s="56">
        <f t="shared" si="3"/>
        <v>0</v>
      </c>
      <c r="O10" s="56">
        <f t="shared" si="4"/>
        <v>0</v>
      </c>
      <c r="P10" s="13"/>
    </row>
    <row r="11" spans="1:18" ht="132" x14ac:dyDescent="0.3">
      <c r="A11" s="17">
        <v>5</v>
      </c>
      <c r="B11" s="41" t="s">
        <v>44</v>
      </c>
      <c r="C11" s="60" t="s">
        <v>119</v>
      </c>
      <c r="D11" s="60" t="s">
        <v>19</v>
      </c>
      <c r="E11" s="27"/>
      <c r="F11" s="27">
        <v>1</v>
      </c>
      <c r="G11" s="27"/>
      <c r="H11" s="50" t="s">
        <v>80</v>
      </c>
      <c r="I11" s="26">
        <f t="shared" si="0"/>
        <v>1</v>
      </c>
      <c r="J11" s="26">
        <f t="shared" si="0"/>
        <v>1</v>
      </c>
      <c r="K11" s="53">
        <f t="shared" si="1"/>
        <v>2</v>
      </c>
      <c r="L11" s="11"/>
      <c r="M11" s="56">
        <f t="shared" si="2"/>
        <v>0</v>
      </c>
      <c r="N11" s="56">
        <f t="shared" si="3"/>
        <v>0</v>
      </c>
      <c r="O11" s="56">
        <f t="shared" si="4"/>
        <v>0</v>
      </c>
      <c r="P11" s="13"/>
    </row>
    <row r="12" spans="1:18" ht="145.19999999999999" x14ac:dyDescent="0.3">
      <c r="A12" s="17">
        <v>6</v>
      </c>
      <c r="B12" s="41" t="s">
        <v>45</v>
      </c>
      <c r="C12" s="60" t="s">
        <v>120</v>
      </c>
      <c r="D12" s="60" t="s">
        <v>20</v>
      </c>
      <c r="E12" s="27"/>
      <c r="F12" s="27">
        <v>1</v>
      </c>
      <c r="G12" s="27"/>
      <c r="H12" s="50" t="s">
        <v>80</v>
      </c>
      <c r="I12" s="26">
        <f t="shared" si="0"/>
        <v>1</v>
      </c>
      <c r="J12" s="26">
        <f t="shared" si="0"/>
        <v>1</v>
      </c>
      <c r="K12" s="53">
        <f t="shared" si="1"/>
        <v>2</v>
      </c>
      <c r="L12" s="11"/>
      <c r="M12" s="56">
        <f t="shared" si="2"/>
        <v>0</v>
      </c>
      <c r="N12" s="56">
        <f t="shared" si="3"/>
        <v>0</v>
      </c>
      <c r="O12" s="56">
        <f t="shared" si="4"/>
        <v>0</v>
      </c>
      <c r="P12" s="13"/>
    </row>
    <row r="13" spans="1:18" ht="55.2" x14ac:dyDescent="0.3">
      <c r="A13" s="17">
        <v>7</v>
      </c>
      <c r="B13" s="41" t="s">
        <v>46</v>
      </c>
      <c r="C13" s="60" t="s">
        <v>21</v>
      </c>
      <c r="D13" s="60" t="s">
        <v>21</v>
      </c>
      <c r="E13" s="27"/>
      <c r="F13" s="27">
        <v>1</v>
      </c>
      <c r="G13" s="27"/>
      <c r="H13" s="50" t="s">
        <v>80</v>
      </c>
      <c r="I13" s="26">
        <f t="shared" si="0"/>
        <v>1</v>
      </c>
      <c r="J13" s="26">
        <f t="shared" si="0"/>
        <v>1</v>
      </c>
      <c r="K13" s="53">
        <f t="shared" si="1"/>
        <v>2</v>
      </c>
      <c r="L13" s="11"/>
      <c r="M13" s="56">
        <f t="shared" si="2"/>
        <v>0</v>
      </c>
      <c r="N13" s="56">
        <f t="shared" si="3"/>
        <v>0</v>
      </c>
      <c r="O13" s="56">
        <f t="shared" si="4"/>
        <v>0</v>
      </c>
      <c r="P13" s="13"/>
    </row>
    <row r="14" spans="1:18" ht="118.8" x14ac:dyDescent="0.3">
      <c r="A14" s="17">
        <v>8</v>
      </c>
      <c r="B14" s="49" t="s">
        <v>22</v>
      </c>
      <c r="C14" s="60" t="s">
        <v>48</v>
      </c>
      <c r="D14" s="60" t="s">
        <v>23</v>
      </c>
      <c r="E14" s="27"/>
      <c r="F14" s="27">
        <v>1</v>
      </c>
      <c r="G14" s="27"/>
      <c r="H14" s="50" t="s">
        <v>80</v>
      </c>
      <c r="I14" s="26">
        <f t="shared" si="0"/>
        <v>1</v>
      </c>
      <c r="J14" s="26">
        <f t="shared" si="0"/>
        <v>1</v>
      </c>
      <c r="K14" s="53">
        <f t="shared" si="1"/>
        <v>2</v>
      </c>
      <c r="L14" s="11"/>
      <c r="M14" s="56">
        <f t="shared" si="2"/>
        <v>0</v>
      </c>
      <c r="N14" s="56">
        <f t="shared" si="3"/>
        <v>0</v>
      </c>
      <c r="O14" s="56">
        <f t="shared" si="4"/>
        <v>0</v>
      </c>
      <c r="P14" s="13"/>
    </row>
    <row r="15" spans="1:18" ht="118.8" x14ac:dyDescent="0.3">
      <c r="A15" s="17">
        <v>9</v>
      </c>
      <c r="B15" s="41" t="s">
        <v>50</v>
      </c>
      <c r="C15" s="42" t="s">
        <v>111</v>
      </c>
      <c r="D15" s="42" t="s">
        <v>121</v>
      </c>
      <c r="E15" s="27"/>
      <c r="F15" s="27">
        <v>1</v>
      </c>
      <c r="G15" s="27"/>
      <c r="H15" s="50" t="s">
        <v>80</v>
      </c>
      <c r="I15" s="26">
        <f t="shared" si="0"/>
        <v>1</v>
      </c>
      <c r="J15" s="26">
        <f t="shared" si="0"/>
        <v>1</v>
      </c>
      <c r="K15" s="53">
        <f t="shared" si="1"/>
        <v>2</v>
      </c>
      <c r="L15" s="11"/>
      <c r="M15" s="56">
        <f t="shared" si="2"/>
        <v>0</v>
      </c>
      <c r="N15" s="56">
        <f t="shared" si="3"/>
        <v>0</v>
      </c>
      <c r="O15" s="56">
        <f t="shared" si="4"/>
        <v>0</v>
      </c>
      <c r="P15" s="13"/>
    </row>
    <row r="16" spans="1:18" ht="118.8" x14ac:dyDescent="0.3">
      <c r="A16" s="17">
        <v>10</v>
      </c>
      <c r="B16" s="41" t="s">
        <v>51</v>
      </c>
      <c r="C16" s="42" t="s">
        <v>122</v>
      </c>
      <c r="D16" s="42" t="s">
        <v>24</v>
      </c>
      <c r="E16" s="27"/>
      <c r="F16" s="27">
        <v>1</v>
      </c>
      <c r="G16" s="27"/>
      <c r="H16" s="50" t="s">
        <v>80</v>
      </c>
      <c r="I16" s="26">
        <f t="shared" si="0"/>
        <v>1</v>
      </c>
      <c r="J16" s="26">
        <f t="shared" si="0"/>
        <v>1</v>
      </c>
      <c r="K16" s="53">
        <f t="shared" si="1"/>
        <v>2</v>
      </c>
      <c r="L16" s="11"/>
      <c r="M16" s="56">
        <f t="shared" si="2"/>
        <v>0</v>
      </c>
      <c r="N16" s="56">
        <f t="shared" si="3"/>
        <v>0</v>
      </c>
      <c r="O16" s="56">
        <f t="shared" si="4"/>
        <v>0</v>
      </c>
      <c r="P16" s="13"/>
    </row>
    <row r="17" spans="1:16" ht="118.8" x14ac:dyDescent="0.3">
      <c r="A17" s="17">
        <v>11</v>
      </c>
      <c r="B17" s="41" t="s">
        <v>52</v>
      </c>
      <c r="C17" s="42" t="s">
        <v>123</v>
      </c>
      <c r="D17" s="42" t="s">
        <v>124</v>
      </c>
      <c r="E17" s="28"/>
      <c r="F17" s="28">
        <v>1</v>
      </c>
      <c r="G17" s="28"/>
      <c r="H17" s="50" t="s">
        <v>80</v>
      </c>
      <c r="I17" s="26">
        <f t="shared" si="0"/>
        <v>1</v>
      </c>
      <c r="J17" s="26">
        <f t="shared" si="0"/>
        <v>1</v>
      </c>
      <c r="K17" s="53">
        <f t="shared" si="1"/>
        <v>2</v>
      </c>
      <c r="L17" s="11"/>
      <c r="M17" s="56">
        <f t="shared" si="2"/>
        <v>0</v>
      </c>
      <c r="N17" s="56">
        <f t="shared" si="3"/>
        <v>0</v>
      </c>
      <c r="O17" s="56">
        <f t="shared" si="4"/>
        <v>0</v>
      </c>
      <c r="P17" s="13"/>
    </row>
    <row r="18" spans="1:16" ht="118.8" x14ac:dyDescent="0.3">
      <c r="A18" s="17">
        <v>12</v>
      </c>
      <c r="B18" s="41" t="s">
        <v>53</v>
      </c>
      <c r="C18" s="42" t="s">
        <v>25</v>
      </c>
      <c r="D18" s="42" t="s">
        <v>26</v>
      </c>
      <c r="E18" s="28"/>
      <c r="F18" s="28">
        <v>1</v>
      </c>
      <c r="G18" s="28"/>
      <c r="H18" s="50" t="s">
        <v>80</v>
      </c>
      <c r="I18" s="26">
        <f t="shared" si="0"/>
        <v>1</v>
      </c>
      <c r="J18" s="26">
        <f t="shared" si="0"/>
        <v>1</v>
      </c>
      <c r="K18" s="53">
        <f t="shared" si="1"/>
        <v>2</v>
      </c>
      <c r="L18" s="11"/>
      <c r="M18" s="56">
        <f t="shared" si="2"/>
        <v>0</v>
      </c>
      <c r="N18" s="56">
        <f t="shared" si="3"/>
        <v>0</v>
      </c>
      <c r="O18" s="56">
        <f t="shared" si="4"/>
        <v>0</v>
      </c>
      <c r="P18" s="13"/>
    </row>
    <row r="19" spans="1:16" ht="92.4" x14ac:dyDescent="0.3">
      <c r="A19" s="17">
        <v>13</v>
      </c>
      <c r="B19" s="41" t="s">
        <v>54</v>
      </c>
      <c r="C19" s="42" t="s">
        <v>125</v>
      </c>
      <c r="D19" s="42" t="s">
        <v>96</v>
      </c>
      <c r="E19" s="28"/>
      <c r="F19" s="28">
        <v>1</v>
      </c>
      <c r="G19" s="28"/>
      <c r="H19" s="50" t="s">
        <v>80</v>
      </c>
      <c r="I19" s="26">
        <f t="shared" si="0"/>
        <v>1</v>
      </c>
      <c r="J19" s="26">
        <f t="shared" si="0"/>
        <v>1</v>
      </c>
      <c r="K19" s="53">
        <f t="shared" si="1"/>
        <v>2</v>
      </c>
      <c r="L19" s="11"/>
      <c r="M19" s="56">
        <f t="shared" si="2"/>
        <v>0</v>
      </c>
      <c r="N19" s="56">
        <f t="shared" si="3"/>
        <v>0</v>
      </c>
      <c r="O19" s="56">
        <f t="shared" si="4"/>
        <v>0</v>
      </c>
      <c r="P19" s="13"/>
    </row>
    <row r="20" spans="1:16" ht="224.4" x14ac:dyDescent="0.3">
      <c r="A20" s="17">
        <v>14</v>
      </c>
      <c r="B20" s="41" t="s">
        <v>55</v>
      </c>
      <c r="C20" s="42" t="s">
        <v>126</v>
      </c>
      <c r="D20" s="42" t="s">
        <v>27</v>
      </c>
      <c r="E20" s="28"/>
      <c r="F20" s="28"/>
      <c r="G20" s="28">
        <v>3</v>
      </c>
      <c r="H20" s="50" t="s">
        <v>81</v>
      </c>
      <c r="I20" s="26">
        <f t="shared" si="0"/>
        <v>3</v>
      </c>
      <c r="J20" s="26">
        <f t="shared" si="0"/>
        <v>3</v>
      </c>
      <c r="K20" s="53">
        <f t="shared" si="1"/>
        <v>6</v>
      </c>
      <c r="L20" s="11"/>
      <c r="M20" s="56">
        <f t="shared" si="2"/>
        <v>0</v>
      </c>
      <c r="N20" s="56">
        <f t="shared" si="3"/>
        <v>0</v>
      </c>
      <c r="O20" s="56">
        <f t="shared" si="4"/>
        <v>0</v>
      </c>
      <c r="P20" s="13"/>
    </row>
    <row r="21" spans="1:16" ht="105.6" x14ac:dyDescent="0.3">
      <c r="A21" s="17">
        <v>15</v>
      </c>
      <c r="B21" s="41" t="s">
        <v>56</v>
      </c>
      <c r="C21" s="42" t="s">
        <v>97</v>
      </c>
      <c r="D21" s="42" t="s">
        <v>28</v>
      </c>
      <c r="E21" s="28"/>
      <c r="F21" s="28"/>
      <c r="G21" s="28">
        <v>1</v>
      </c>
      <c r="H21" s="50" t="s">
        <v>81</v>
      </c>
      <c r="I21" s="26">
        <f t="shared" si="0"/>
        <v>1</v>
      </c>
      <c r="J21" s="26">
        <f t="shared" si="0"/>
        <v>1</v>
      </c>
      <c r="K21" s="53">
        <f t="shared" si="1"/>
        <v>2</v>
      </c>
      <c r="L21" s="11"/>
      <c r="M21" s="56">
        <f t="shared" si="2"/>
        <v>0</v>
      </c>
      <c r="N21" s="56">
        <f t="shared" si="3"/>
        <v>0</v>
      </c>
      <c r="O21" s="56">
        <f t="shared" si="4"/>
        <v>0</v>
      </c>
      <c r="P21" s="13"/>
    </row>
    <row r="22" spans="1:16" ht="92.4" x14ac:dyDescent="0.3">
      <c r="A22" s="17">
        <v>16</v>
      </c>
      <c r="B22" s="41" t="s">
        <v>57</v>
      </c>
      <c r="C22" s="42" t="s">
        <v>98</v>
      </c>
      <c r="D22" s="42" t="s">
        <v>29</v>
      </c>
      <c r="E22" s="28"/>
      <c r="F22" s="28"/>
      <c r="G22" s="28">
        <v>1</v>
      </c>
      <c r="H22" s="50" t="s">
        <v>81</v>
      </c>
      <c r="I22" s="26">
        <f t="shared" si="0"/>
        <v>1</v>
      </c>
      <c r="J22" s="26">
        <f t="shared" si="0"/>
        <v>1</v>
      </c>
      <c r="K22" s="53">
        <f t="shared" si="1"/>
        <v>2</v>
      </c>
      <c r="L22" s="11"/>
      <c r="M22" s="56">
        <f t="shared" si="2"/>
        <v>0</v>
      </c>
      <c r="N22" s="56">
        <f t="shared" si="3"/>
        <v>0</v>
      </c>
      <c r="O22" s="56">
        <f t="shared" si="4"/>
        <v>0</v>
      </c>
      <c r="P22" s="13"/>
    </row>
    <row r="23" spans="1:16" ht="79.2" x14ac:dyDescent="0.3">
      <c r="A23" s="17">
        <v>17</v>
      </c>
      <c r="B23" s="41" t="s">
        <v>58</v>
      </c>
      <c r="C23" s="60" t="s">
        <v>99</v>
      </c>
      <c r="D23" s="60" t="s">
        <v>79</v>
      </c>
      <c r="E23" s="27">
        <v>2</v>
      </c>
      <c r="F23" s="27"/>
      <c r="G23" s="27">
        <v>1</v>
      </c>
      <c r="H23" s="50" t="s">
        <v>81</v>
      </c>
      <c r="I23" s="26">
        <f t="shared" si="0"/>
        <v>3</v>
      </c>
      <c r="J23" s="26">
        <f t="shared" si="0"/>
        <v>1</v>
      </c>
      <c r="K23" s="53">
        <f t="shared" si="1"/>
        <v>4</v>
      </c>
      <c r="L23" s="11"/>
      <c r="M23" s="56">
        <f t="shared" si="2"/>
        <v>0</v>
      </c>
      <c r="N23" s="56">
        <f t="shared" si="3"/>
        <v>0</v>
      </c>
      <c r="O23" s="56">
        <f t="shared" si="4"/>
        <v>0</v>
      </c>
      <c r="P23" s="13"/>
    </row>
    <row r="24" spans="1:16" ht="198" x14ac:dyDescent="0.3">
      <c r="A24" s="17">
        <v>18</v>
      </c>
      <c r="B24" s="41" t="s">
        <v>59</v>
      </c>
      <c r="C24" s="42" t="s">
        <v>127</v>
      </c>
      <c r="D24" s="42" t="s">
        <v>100</v>
      </c>
      <c r="E24" s="29"/>
      <c r="F24" s="29"/>
      <c r="G24" s="29">
        <v>2</v>
      </c>
      <c r="H24" s="50" t="s">
        <v>81</v>
      </c>
      <c r="I24" s="26">
        <f t="shared" si="0"/>
        <v>2</v>
      </c>
      <c r="J24" s="26">
        <f t="shared" si="0"/>
        <v>2</v>
      </c>
      <c r="K24" s="53">
        <f t="shared" si="1"/>
        <v>4</v>
      </c>
      <c r="L24" s="11"/>
      <c r="M24" s="56">
        <f>I24*L24</f>
        <v>0</v>
      </c>
      <c r="N24" s="56">
        <f t="shared" si="3"/>
        <v>0</v>
      </c>
      <c r="O24" s="56">
        <f t="shared" si="4"/>
        <v>0</v>
      </c>
      <c r="P24" s="13"/>
    </row>
    <row r="25" spans="1:16" ht="250.8" x14ac:dyDescent="0.3">
      <c r="A25" s="17">
        <v>19</v>
      </c>
      <c r="B25" s="41" t="s">
        <v>60</v>
      </c>
      <c r="C25" s="42" t="s">
        <v>30</v>
      </c>
      <c r="D25" s="42" t="s">
        <v>31</v>
      </c>
      <c r="E25" s="30">
        <v>6</v>
      </c>
      <c r="F25" s="30"/>
      <c r="G25" s="30">
        <v>6</v>
      </c>
      <c r="H25" s="50" t="s">
        <v>81</v>
      </c>
      <c r="I25" s="26">
        <f t="shared" si="0"/>
        <v>12</v>
      </c>
      <c r="J25" s="26">
        <v>12</v>
      </c>
      <c r="K25" s="53">
        <f t="shared" si="1"/>
        <v>24</v>
      </c>
      <c r="L25" s="11"/>
      <c r="M25" s="56">
        <f>I25*L25</f>
        <v>0</v>
      </c>
      <c r="N25" s="56">
        <f t="shared" si="3"/>
        <v>0</v>
      </c>
      <c r="O25" s="56">
        <f t="shared" si="4"/>
        <v>0</v>
      </c>
      <c r="P25" s="13"/>
    </row>
    <row r="26" spans="1:16" ht="303.60000000000002" x14ac:dyDescent="0.3">
      <c r="A26" s="17">
        <v>20</v>
      </c>
      <c r="B26" s="41" t="s">
        <v>61</v>
      </c>
      <c r="C26" s="42" t="s">
        <v>113</v>
      </c>
      <c r="D26" s="42" t="s">
        <v>78</v>
      </c>
      <c r="E26" s="30">
        <v>1</v>
      </c>
      <c r="F26" s="30"/>
      <c r="G26" s="30">
        <v>1</v>
      </c>
      <c r="H26" s="50" t="s">
        <v>81</v>
      </c>
      <c r="I26" s="26">
        <f t="shared" si="0"/>
        <v>2</v>
      </c>
      <c r="J26" s="26">
        <v>2</v>
      </c>
      <c r="K26" s="53">
        <f t="shared" si="1"/>
        <v>4</v>
      </c>
      <c r="L26" s="11"/>
      <c r="M26" s="56">
        <f>I26*L26</f>
        <v>0</v>
      </c>
      <c r="N26" s="56">
        <f t="shared" si="3"/>
        <v>0</v>
      </c>
      <c r="O26" s="56">
        <f t="shared" si="4"/>
        <v>0</v>
      </c>
      <c r="P26" s="13"/>
    </row>
    <row r="27" spans="1:16" ht="132" x14ac:dyDescent="0.3">
      <c r="A27" s="17">
        <v>21</v>
      </c>
      <c r="B27" s="41" t="s">
        <v>62</v>
      </c>
      <c r="C27" s="60" t="s">
        <v>110</v>
      </c>
      <c r="D27" s="60" t="s">
        <v>114</v>
      </c>
      <c r="E27" s="30"/>
      <c r="F27" s="30"/>
      <c r="G27" s="30">
        <v>1</v>
      </c>
      <c r="H27" s="50" t="s">
        <v>81</v>
      </c>
      <c r="I27" s="26">
        <f t="shared" si="0"/>
        <v>1</v>
      </c>
      <c r="J27" s="26">
        <f t="shared" si="0"/>
        <v>1</v>
      </c>
      <c r="K27" s="53">
        <f t="shared" si="1"/>
        <v>2</v>
      </c>
      <c r="L27" s="11"/>
      <c r="M27" s="56">
        <f t="shared" si="2"/>
        <v>0</v>
      </c>
      <c r="N27" s="56">
        <f t="shared" si="3"/>
        <v>0</v>
      </c>
      <c r="O27" s="56">
        <f t="shared" si="4"/>
        <v>0</v>
      </c>
      <c r="P27" s="13"/>
    </row>
    <row r="28" spans="1:16" ht="163.19999999999999" customHeight="1" x14ac:dyDescent="0.3">
      <c r="A28" s="17">
        <v>22</v>
      </c>
      <c r="B28" s="41" t="s">
        <v>63</v>
      </c>
      <c r="C28" s="42" t="s">
        <v>128</v>
      </c>
      <c r="D28" s="42" t="s">
        <v>101</v>
      </c>
      <c r="E28" s="30"/>
      <c r="F28" s="30"/>
      <c r="G28" s="30">
        <v>2</v>
      </c>
      <c r="H28" s="50" t="s">
        <v>81</v>
      </c>
      <c r="I28" s="26">
        <f t="shared" si="0"/>
        <v>2</v>
      </c>
      <c r="J28" s="26">
        <f t="shared" si="0"/>
        <v>2</v>
      </c>
      <c r="K28" s="53">
        <f t="shared" si="1"/>
        <v>4</v>
      </c>
      <c r="L28" s="11"/>
      <c r="M28" s="56">
        <f t="shared" si="2"/>
        <v>0</v>
      </c>
      <c r="N28" s="56">
        <f t="shared" si="3"/>
        <v>0</v>
      </c>
      <c r="O28" s="56">
        <f t="shared" si="4"/>
        <v>0</v>
      </c>
      <c r="P28" s="13"/>
    </row>
    <row r="29" spans="1:16" ht="92.4" x14ac:dyDescent="0.3">
      <c r="A29" s="17">
        <v>23</v>
      </c>
      <c r="B29" s="43" t="s">
        <v>64</v>
      </c>
      <c r="C29" s="44" t="s">
        <v>32</v>
      </c>
      <c r="D29" s="44" t="s">
        <v>33</v>
      </c>
      <c r="E29" s="30"/>
      <c r="F29" s="30"/>
      <c r="G29" s="30">
        <v>1</v>
      </c>
      <c r="H29" s="51" t="s">
        <v>81</v>
      </c>
      <c r="I29" s="26">
        <f t="shared" si="0"/>
        <v>1</v>
      </c>
      <c r="J29" s="26">
        <f t="shared" si="0"/>
        <v>1</v>
      </c>
      <c r="K29" s="53">
        <f t="shared" si="1"/>
        <v>2</v>
      </c>
      <c r="L29" s="11"/>
      <c r="M29" s="56">
        <f t="shared" si="2"/>
        <v>0</v>
      </c>
      <c r="N29" s="56">
        <f t="shared" si="3"/>
        <v>0</v>
      </c>
      <c r="O29" s="56">
        <f t="shared" si="4"/>
        <v>0</v>
      </c>
      <c r="P29" s="13"/>
    </row>
    <row r="30" spans="1:16" ht="105.6" x14ac:dyDescent="0.3">
      <c r="A30" s="17">
        <v>24</v>
      </c>
      <c r="B30" s="41" t="s">
        <v>65</v>
      </c>
      <c r="C30" s="61" t="s">
        <v>102</v>
      </c>
      <c r="D30" s="61" t="s">
        <v>34</v>
      </c>
      <c r="E30" s="30">
        <v>2</v>
      </c>
      <c r="F30" s="30"/>
      <c r="G30" s="30"/>
      <c r="H30" s="51" t="s">
        <v>81</v>
      </c>
      <c r="I30" s="26">
        <f t="shared" si="0"/>
        <v>2</v>
      </c>
      <c r="J30" s="26">
        <v>2</v>
      </c>
      <c r="K30" s="53">
        <f t="shared" si="1"/>
        <v>4</v>
      </c>
      <c r="L30" s="11"/>
      <c r="M30" s="56">
        <f t="shared" si="2"/>
        <v>0</v>
      </c>
      <c r="N30" s="56">
        <f t="shared" si="3"/>
        <v>0</v>
      </c>
      <c r="O30" s="56">
        <f t="shared" si="4"/>
        <v>0</v>
      </c>
      <c r="P30" s="13"/>
    </row>
    <row r="31" spans="1:16" ht="224.4" x14ac:dyDescent="0.3">
      <c r="A31" s="17">
        <v>25</v>
      </c>
      <c r="B31" s="45" t="s">
        <v>66</v>
      </c>
      <c r="C31" s="61" t="s">
        <v>35</v>
      </c>
      <c r="D31" s="61" t="s">
        <v>115</v>
      </c>
      <c r="E31" s="30">
        <v>3</v>
      </c>
      <c r="F31" s="30"/>
      <c r="G31" s="30"/>
      <c r="H31" s="51" t="s">
        <v>81</v>
      </c>
      <c r="I31" s="26">
        <f t="shared" si="0"/>
        <v>3</v>
      </c>
      <c r="J31" s="26">
        <v>3</v>
      </c>
      <c r="K31" s="53">
        <f t="shared" si="1"/>
        <v>6</v>
      </c>
      <c r="L31" s="11"/>
      <c r="M31" s="56">
        <f t="shared" si="2"/>
        <v>0</v>
      </c>
      <c r="N31" s="56">
        <f t="shared" si="3"/>
        <v>0</v>
      </c>
      <c r="O31" s="56">
        <f t="shared" si="4"/>
        <v>0</v>
      </c>
      <c r="P31" s="13"/>
    </row>
    <row r="32" spans="1:16" ht="330" x14ac:dyDescent="0.3">
      <c r="A32" s="17">
        <v>26</v>
      </c>
      <c r="B32" s="46" t="s">
        <v>67</v>
      </c>
      <c r="C32" s="62" t="s">
        <v>103</v>
      </c>
      <c r="D32" s="61" t="s">
        <v>77</v>
      </c>
      <c r="E32" s="30">
        <v>3</v>
      </c>
      <c r="F32" s="30"/>
      <c r="G32" s="30"/>
      <c r="H32" s="51" t="s">
        <v>81</v>
      </c>
      <c r="I32" s="26">
        <f t="shared" si="0"/>
        <v>3</v>
      </c>
      <c r="J32" s="26">
        <v>3</v>
      </c>
      <c r="K32" s="53">
        <f t="shared" si="1"/>
        <v>6</v>
      </c>
      <c r="L32" s="11"/>
      <c r="M32" s="56">
        <f t="shared" si="2"/>
        <v>0</v>
      </c>
      <c r="N32" s="56">
        <f t="shared" si="3"/>
        <v>0</v>
      </c>
      <c r="O32" s="56">
        <f t="shared" si="4"/>
        <v>0</v>
      </c>
      <c r="P32" s="13"/>
    </row>
    <row r="33" spans="1:16" ht="52.8" x14ac:dyDescent="0.3">
      <c r="A33" s="17">
        <v>27</v>
      </c>
      <c r="B33" s="45" t="s">
        <v>68</v>
      </c>
      <c r="C33" s="61" t="s">
        <v>49</v>
      </c>
      <c r="D33" s="61" t="s">
        <v>116</v>
      </c>
      <c r="E33" s="30">
        <v>2</v>
      </c>
      <c r="F33" s="30"/>
      <c r="G33" s="30"/>
      <c r="H33" s="52" t="s">
        <v>80</v>
      </c>
      <c r="I33" s="26">
        <f t="shared" si="0"/>
        <v>2</v>
      </c>
      <c r="J33" s="26">
        <v>2</v>
      </c>
      <c r="K33" s="53">
        <f t="shared" si="1"/>
        <v>4</v>
      </c>
      <c r="L33" s="11"/>
      <c r="M33" s="56">
        <f t="shared" si="2"/>
        <v>0</v>
      </c>
      <c r="N33" s="56">
        <f t="shared" si="3"/>
        <v>0</v>
      </c>
      <c r="O33" s="56">
        <f t="shared" si="4"/>
        <v>0</v>
      </c>
      <c r="P33" s="13"/>
    </row>
    <row r="34" spans="1:16" ht="79.2" x14ac:dyDescent="0.3">
      <c r="A34" s="17">
        <v>28</v>
      </c>
      <c r="B34" s="45" t="s">
        <v>69</v>
      </c>
      <c r="C34" s="62" t="s">
        <v>109</v>
      </c>
      <c r="D34" s="64" t="s">
        <v>36</v>
      </c>
      <c r="E34" s="30">
        <v>3</v>
      </c>
      <c r="F34" s="30"/>
      <c r="G34" s="30"/>
      <c r="H34" s="52" t="s">
        <v>80</v>
      </c>
      <c r="I34" s="26">
        <f t="shared" si="0"/>
        <v>3</v>
      </c>
      <c r="J34" s="26">
        <v>3</v>
      </c>
      <c r="K34" s="53">
        <f t="shared" si="1"/>
        <v>6</v>
      </c>
      <c r="L34" s="11"/>
      <c r="M34" s="56">
        <f t="shared" si="2"/>
        <v>0</v>
      </c>
      <c r="N34" s="56">
        <f t="shared" si="3"/>
        <v>0</v>
      </c>
      <c r="O34" s="56">
        <f t="shared" si="4"/>
        <v>0</v>
      </c>
      <c r="P34" s="13"/>
    </row>
    <row r="35" spans="1:16" ht="66" x14ac:dyDescent="0.3">
      <c r="A35" s="17">
        <v>29</v>
      </c>
      <c r="B35" s="45" t="s">
        <v>70</v>
      </c>
      <c r="C35" s="62" t="s">
        <v>129</v>
      </c>
      <c r="D35" s="64" t="s">
        <v>108</v>
      </c>
      <c r="E35" s="30"/>
      <c r="F35" s="30"/>
      <c r="G35" s="30">
        <v>2</v>
      </c>
      <c r="H35" s="52" t="s">
        <v>80</v>
      </c>
      <c r="I35" s="26">
        <f t="shared" si="0"/>
        <v>2</v>
      </c>
      <c r="J35" s="26">
        <f t="shared" si="0"/>
        <v>2</v>
      </c>
      <c r="K35" s="53">
        <f t="shared" si="1"/>
        <v>4</v>
      </c>
      <c r="L35" s="11"/>
      <c r="M35" s="56">
        <f t="shared" si="2"/>
        <v>0</v>
      </c>
      <c r="N35" s="56">
        <f t="shared" si="3"/>
        <v>0</v>
      </c>
      <c r="O35" s="56">
        <f t="shared" si="4"/>
        <v>0</v>
      </c>
      <c r="P35" s="13"/>
    </row>
    <row r="36" spans="1:16" ht="290.39999999999998" x14ac:dyDescent="0.3">
      <c r="A36" s="17">
        <v>30</v>
      </c>
      <c r="B36" s="45" t="s">
        <v>71</v>
      </c>
      <c r="C36" s="47" t="s">
        <v>130</v>
      </c>
      <c r="D36" s="47" t="s">
        <v>107</v>
      </c>
      <c r="E36" s="30"/>
      <c r="F36" s="30"/>
      <c r="G36" s="30">
        <v>2</v>
      </c>
      <c r="H36" s="52" t="s">
        <v>81</v>
      </c>
      <c r="I36" s="26">
        <f t="shared" si="0"/>
        <v>2</v>
      </c>
      <c r="J36" s="26">
        <f t="shared" si="0"/>
        <v>2</v>
      </c>
      <c r="K36" s="53">
        <f t="shared" si="1"/>
        <v>4</v>
      </c>
      <c r="L36" s="11"/>
      <c r="M36" s="56">
        <f t="shared" si="2"/>
        <v>0</v>
      </c>
      <c r="N36" s="56">
        <f t="shared" si="3"/>
        <v>0</v>
      </c>
      <c r="O36" s="56">
        <f t="shared" si="4"/>
        <v>0</v>
      </c>
      <c r="P36" s="13"/>
    </row>
    <row r="37" spans="1:16" ht="171.6" x14ac:dyDescent="0.3">
      <c r="A37" s="17">
        <v>31</v>
      </c>
      <c r="B37" s="45" t="s">
        <v>72</v>
      </c>
      <c r="C37" s="47" t="s">
        <v>104</v>
      </c>
      <c r="D37" s="47" t="s">
        <v>37</v>
      </c>
      <c r="E37" s="30"/>
      <c r="F37" s="30"/>
      <c r="G37" s="30">
        <v>1</v>
      </c>
      <c r="H37" s="52" t="s">
        <v>80</v>
      </c>
      <c r="I37" s="26">
        <f t="shared" si="0"/>
        <v>1</v>
      </c>
      <c r="J37" s="26">
        <f t="shared" si="0"/>
        <v>1</v>
      </c>
      <c r="K37" s="53">
        <f t="shared" si="1"/>
        <v>2</v>
      </c>
      <c r="L37" s="11"/>
      <c r="M37" s="56">
        <f t="shared" si="2"/>
        <v>0</v>
      </c>
      <c r="N37" s="56">
        <f t="shared" si="3"/>
        <v>0</v>
      </c>
      <c r="O37" s="56">
        <f t="shared" si="4"/>
        <v>0</v>
      </c>
      <c r="P37" s="13"/>
    </row>
    <row r="38" spans="1:16" ht="99" customHeight="1" x14ac:dyDescent="0.3">
      <c r="A38" s="17">
        <v>32</v>
      </c>
      <c r="B38" s="45" t="s">
        <v>73</v>
      </c>
      <c r="C38" s="64" t="s">
        <v>38</v>
      </c>
      <c r="D38" s="64" t="s">
        <v>39</v>
      </c>
      <c r="E38" s="30"/>
      <c r="F38" s="30"/>
      <c r="G38" s="30">
        <v>1</v>
      </c>
      <c r="H38" s="52" t="s">
        <v>82</v>
      </c>
      <c r="I38" s="26">
        <f t="shared" si="0"/>
        <v>1</v>
      </c>
      <c r="J38" s="26">
        <f t="shared" si="0"/>
        <v>1</v>
      </c>
      <c r="K38" s="53">
        <f t="shared" si="1"/>
        <v>2</v>
      </c>
      <c r="L38" s="11"/>
      <c r="M38" s="56">
        <f t="shared" si="2"/>
        <v>0</v>
      </c>
      <c r="N38" s="56">
        <f t="shared" si="3"/>
        <v>0</v>
      </c>
      <c r="O38" s="56">
        <f t="shared" si="4"/>
        <v>0</v>
      </c>
      <c r="P38" s="13"/>
    </row>
    <row r="39" spans="1:16" ht="132" x14ac:dyDescent="0.3">
      <c r="A39" s="17">
        <v>33</v>
      </c>
      <c r="B39" s="45" t="s">
        <v>40</v>
      </c>
      <c r="C39" s="47" t="s">
        <v>105</v>
      </c>
      <c r="D39" s="47"/>
      <c r="E39" s="30">
        <v>2</v>
      </c>
      <c r="F39" s="30">
        <v>2</v>
      </c>
      <c r="G39" s="30">
        <v>2</v>
      </c>
      <c r="H39" s="52" t="s">
        <v>80</v>
      </c>
      <c r="I39" s="26">
        <f t="shared" si="0"/>
        <v>6</v>
      </c>
      <c r="J39" s="26">
        <f t="shared" si="0"/>
        <v>4</v>
      </c>
      <c r="K39" s="53">
        <f t="shared" si="1"/>
        <v>10</v>
      </c>
      <c r="L39" s="11"/>
      <c r="M39" s="56">
        <f t="shared" si="2"/>
        <v>0</v>
      </c>
      <c r="N39" s="56">
        <f t="shared" si="3"/>
        <v>0</v>
      </c>
      <c r="O39" s="56">
        <f t="shared" si="4"/>
        <v>0</v>
      </c>
      <c r="P39" s="31"/>
    </row>
    <row r="40" spans="1:16" ht="369.6" x14ac:dyDescent="0.3">
      <c r="A40" s="17">
        <v>34</v>
      </c>
      <c r="B40" s="48" t="s">
        <v>74</v>
      </c>
      <c r="C40" s="63" t="s">
        <v>106</v>
      </c>
      <c r="D40" s="64" t="s">
        <v>76</v>
      </c>
      <c r="E40" s="30">
        <v>3</v>
      </c>
      <c r="F40" s="30"/>
      <c r="G40" s="30"/>
      <c r="H40" s="52" t="s">
        <v>82</v>
      </c>
      <c r="I40" s="26">
        <f t="shared" si="0"/>
        <v>3</v>
      </c>
      <c r="J40" s="26">
        <v>3</v>
      </c>
      <c r="K40" s="53">
        <f t="shared" si="1"/>
        <v>6</v>
      </c>
      <c r="L40" s="11"/>
      <c r="M40" s="56">
        <f t="shared" si="2"/>
        <v>0</v>
      </c>
      <c r="N40" s="56">
        <f t="shared" si="3"/>
        <v>0</v>
      </c>
      <c r="O40" s="56">
        <f t="shared" si="4"/>
        <v>0</v>
      </c>
      <c r="P40" s="13"/>
    </row>
    <row r="41" spans="1:16" ht="48.75" customHeight="1" x14ac:dyDescent="0.3">
      <c r="A41" s="23"/>
      <c r="B41" s="66" t="s">
        <v>75</v>
      </c>
      <c r="C41" s="67"/>
      <c r="D41" s="24"/>
      <c r="E41" s="33"/>
      <c r="F41" s="33"/>
      <c r="G41" s="33"/>
      <c r="H41" s="25"/>
      <c r="I41" s="14"/>
      <c r="J41" s="14"/>
      <c r="K41" s="14"/>
      <c r="L41" s="14"/>
      <c r="M41" s="57">
        <f>SUM(M7:M40)</f>
        <v>0</v>
      </c>
      <c r="N41" s="57">
        <f t="shared" ref="N41:O41" si="5">SUM(N7:N40)</f>
        <v>0</v>
      </c>
      <c r="O41" s="57">
        <f t="shared" si="5"/>
        <v>0</v>
      </c>
      <c r="P41" s="12"/>
    </row>
    <row r="43" spans="1:16" ht="100.2" customHeight="1" x14ac:dyDescent="0.3">
      <c r="B43" s="70" t="s">
        <v>8</v>
      </c>
      <c r="C43" s="70"/>
      <c r="D43" s="22"/>
      <c r="E43" s="34"/>
      <c r="F43" s="34"/>
      <c r="G43" s="34"/>
    </row>
    <row r="45" spans="1:16" ht="66" customHeight="1" x14ac:dyDescent="0.3">
      <c r="B45" s="65" t="s">
        <v>5</v>
      </c>
      <c r="C45" s="65"/>
      <c r="D45" s="21"/>
      <c r="E45" s="32"/>
      <c r="F45" s="32"/>
      <c r="G45" s="32"/>
    </row>
  </sheetData>
  <sheetProtection sort="0" autoFilter="0"/>
  <autoFilter ref="A5:P41" xr:uid="{00000000-0009-0000-0000-000000000000}"/>
  <sortState ref="B6:T149">
    <sortCondition ref="B6"/>
  </sortState>
  <mergeCells count="6">
    <mergeCell ref="B45:C45"/>
    <mergeCell ref="B41:C41"/>
    <mergeCell ref="A1:P1"/>
    <mergeCell ref="A2:P2"/>
    <mergeCell ref="A3:P3"/>
    <mergeCell ref="B43:C43"/>
  </mergeCells>
  <pageMargins left="0.70866141732283472" right="0.70866141732283472" top="0.74803149606299213" bottom="0.74803149606299213" header="0.31496062992125984" footer="0.31496062992125984"/>
  <pageSetup paperSize="9" scale="43" fitToHeight="0" orientation="landscape" r:id="rId1"/>
  <headerFooter>
    <oddHeader>&amp;LS&amp;"Times New Roman,Kursywa"ygnatura sprawy: 22.BLT.SZP.2612.113.2024         &amp;R&amp;"Times New Roman,Kursywa"    Załącznik nr 2.2 do SWZ</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userSelected">
  <element uid="d7220eed-17a6-431d-810c-83a0ddfed893" value=""/>
</sisl>
</file>

<file path=customXml/itemProps1.xml><?xml version="1.0" encoding="utf-8"?>
<ds:datastoreItem xmlns:ds="http://schemas.openxmlformats.org/officeDocument/2006/customXml" ds:itemID="{1FAAB936-6FE5-4ACF-8BC0-746DE419853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2024-10-15T11:32:32Z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5c5a6d47-1eb0-4c8d-94f5-aca96b441e42</vt:lpwstr>
  </property>
  <property fmtid="{D5CDD505-2E9C-101B-9397-08002B2CF9AE}" pid="3" name="bjSaver">
    <vt:lpwstr>lZuEadZRdq7EgysnSYzC1MM3KzSMT0mX</vt:lpwstr>
  </property>
  <property fmtid="{D5CDD505-2E9C-101B-9397-08002B2CF9AE}" pid="4" name="bjDocumentSecurityLabel">
    <vt:lpwstr>[d7220eed-17a6-431d-810c-83a0ddfed893]</vt:lpwstr>
  </property>
  <property fmtid="{D5CDD505-2E9C-101B-9397-08002B2CF9AE}" pid="5" name="bjPortionMark">
    <vt:lpwstr>[JAW]</vt:lpwstr>
  </property>
  <property fmtid="{D5CDD505-2E9C-101B-9397-08002B2CF9AE}" pid="6" name="bjClsUserRVM">
    <vt:lpwstr>[]</vt:lpwstr>
  </property>
  <property fmtid="{D5CDD505-2E9C-101B-9397-08002B2CF9AE}" pid="7" name="bjDocumentLabelXML">
    <vt:lpwstr>&lt;?xml version="1.0" encoding="us-ascii"?&gt;&lt;sisl xmlns:xsi="http://www.w3.org/2001/XMLSchema-instance" xmlns:xsd="http://www.w3.org/2001/XMLSchema" sislVersion="0" policy="8417b2fb-54a7-4fbc-b023-b6b37b7a623f" origin="userSelected" xmlns="http://www.boldonj</vt:lpwstr>
  </property>
  <property fmtid="{D5CDD505-2E9C-101B-9397-08002B2CF9AE}" pid="8" name="bjDocumentLabelXML-0">
    <vt:lpwstr>ames.com/2008/01/sie/internal/label"&gt;&lt;element uid="d7220eed-17a6-431d-810c-83a0ddfed893" value="" /&gt;&lt;/sisl&gt;</vt:lpwstr>
  </property>
  <property fmtid="{D5CDD505-2E9C-101B-9397-08002B2CF9AE}" pid="9" name="s5636:Creator type=organization">
    <vt:lpwstr>MILNET-Z</vt:lpwstr>
  </property>
  <property fmtid="{D5CDD505-2E9C-101B-9397-08002B2CF9AE}" pid="10" name="s5636:Creator type=IP">
    <vt:lpwstr>10.60.174.18</vt:lpwstr>
  </property>
</Properties>
</file>