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AMÓWIENIA PUBLICZNE\2024\Piłsudskiego_remont\"/>
    </mc:Choice>
  </mc:AlternateContent>
  <xr:revisionPtr revIDLastSave="0" documentId="13_ncr:1_{575C166C-C962-4E8F-BDBA-C594778507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" sheetId="12" r:id="rId1"/>
  </sheets>
  <definedNames>
    <definedName name="_xlnm.Print_Area" localSheetId="0">P!$A$1:$I$43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2" l="1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7" i="12" l="1"/>
  <c r="G42" i="12" l="1"/>
  <c r="G43" i="12" s="1"/>
</calcChain>
</file>

<file path=xl/sharedStrings.xml><?xml version="1.0" encoding="utf-8"?>
<sst xmlns="http://schemas.openxmlformats.org/spreadsheetml/2006/main" count="112" uniqueCount="82">
  <si>
    <t>Lp.</t>
  </si>
  <si>
    <t>Nazwa</t>
  </si>
  <si>
    <t>Ilość</t>
  </si>
  <si>
    <t>km</t>
  </si>
  <si>
    <t>m3</t>
  </si>
  <si>
    <t>m2</t>
  </si>
  <si>
    <t>m</t>
  </si>
  <si>
    <t>Jedn. miary</t>
  </si>
  <si>
    <t>Cena jedn.</t>
  </si>
  <si>
    <t>Wartość netto</t>
  </si>
  <si>
    <t>Razem netto:</t>
  </si>
  <si>
    <t>Razem brutto:</t>
  </si>
  <si>
    <t>Roboty drogowe</t>
  </si>
  <si>
    <t>szt.</t>
  </si>
  <si>
    <t>Podstawa</t>
  </si>
  <si>
    <t>Rozebranie ław pod krawężniki z betonu</t>
  </si>
  <si>
    <t>t</t>
  </si>
  <si>
    <t>kpl</t>
  </si>
  <si>
    <t>Roboty rozbiórkowe i przygotowawcze</t>
  </si>
  <si>
    <t xml:space="preserve">KNR 2-01 0119-03 z.sz. 2.3.3 9902 </t>
  </si>
  <si>
    <t>Roboty pomiarowe przy liniowych robotach ziemnych - odtworzenie trasy i punktów wysokościowych przy tyczeniu elementów drogi</t>
  </si>
  <si>
    <t xml:space="preserve">KNR 2-31 0813-04 z.o.2.13. 9902-03 </t>
  </si>
  <si>
    <t>Rozebranie krawężników betonowych 20x30 cm z przesegregowaniem i ułożeniem na paletach</t>
  </si>
  <si>
    <t xml:space="preserve">KNR 2-31 0815-02 z.o.2.13. 9902-03 </t>
  </si>
  <si>
    <t xml:space="preserve">KNR 2-31 0814-02 z.o.2.13. 9902-03 </t>
  </si>
  <si>
    <t>Rozebranie obrzeży 8x30 cm</t>
  </si>
  <si>
    <t xml:space="preserve">KNR 4-01 0108-11 0108-12 </t>
  </si>
  <si>
    <t xml:space="preserve">KNR 2-31 0812-03 z.o.2.13. 9902-03 </t>
  </si>
  <si>
    <t xml:space="preserve">KNR AT-03 0102-03 KNR 2-31 z.o.2.13. 9902-03 </t>
  </si>
  <si>
    <t>Roboty remontowe - frezowanie nawierzchni bitumicznej o gr. 7 cm (jezdnia i zatoki autobusowe) z wywozem materiału z rozbiórki na odl. do 1 km</t>
  </si>
  <si>
    <t>KNR 4-01 0108-12</t>
  </si>
  <si>
    <t>Wywiezienie frezowiny samochodami samowyładowczymi - za każdy następny 1 km</t>
  </si>
  <si>
    <t xml:space="preserve">KNR 2-31 0402-04 z.o.2.13. 9902-03 </t>
  </si>
  <si>
    <t>Ława pod krawężniki betonowe 20x30 z oporem z betonu C12/15</t>
  </si>
  <si>
    <t xml:space="preserve">KNR 2-31 0403-02 z.o.2.13. 9902-03 </t>
  </si>
  <si>
    <t>Krawężniki betonowe o wymiarach 20x30 cm</t>
  </si>
  <si>
    <t xml:space="preserve">KNR 2-31 1106-01 z.o.2.13. 9902-03 </t>
  </si>
  <si>
    <t>Remont cząstkowy nawierzchni bitumicznej mieszanką mineralno-asfaltową (uzupełnienie masy przy krawężnikach)</t>
  </si>
  <si>
    <t>Ława pod obrzeża 8x30 betonowa z oporem z betonu C12/15</t>
  </si>
  <si>
    <t>KNR 2-31 0407-05</t>
  </si>
  <si>
    <t>Obrzeża betonowe o wymiarach 8x30cm</t>
  </si>
  <si>
    <t>KNR 2-31 0114-07 z.o. 2.12. 9901-02  z.o.2.13. 9902-03  0114-08</t>
  </si>
  <si>
    <t xml:space="preserve">KNR 2-31 0502-04 z.o.2.13. 9902-03 </t>
  </si>
  <si>
    <t>Remont cząstkowy nawierzchni bitumicznej mieszanką mineralno-asfaltową AC 16 W PMB 25/55-60 KR5-7</t>
  </si>
  <si>
    <t>Uszczelnienie podłużnych i poprzecznych spękanń nawierzchni asfaltowych masą zalewową (z poszerzeniem frezarką)</t>
  </si>
  <si>
    <t>Wykonanie wzmocnienia konstrukcji poprzez ułożenie siatki z geokompozytu o wytrzymałości na rozciąganie &gt;100kN/m szer.1m w miejscu spękań poprzecznych</t>
  </si>
  <si>
    <t xml:space="preserve">KNR 2-31 1004-06 z.o.2.13. 9902-03 </t>
  </si>
  <si>
    <t>Mechaniczne czyszczenie nawierzchni drogowej ulepszonej (bitum)</t>
  </si>
  <si>
    <t xml:space="preserve">KNR 2-31 1004-07 z.o.2.13. 9902-03 </t>
  </si>
  <si>
    <t>Skropienie nawierzchni drogowej emulsją szybkorozpadową modyfikowaną C60B3 ZM w ilości 0,5kg/m2</t>
  </si>
  <si>
    <t xml:space="preserve">KNR 2-31 0311-01 z.o.2.13. 9902-03 </t>
  </si>
  <si>
    <t>Nawierzchnia z mieszanek mineralno-bitumicznych  warstwa wiążąca asfaltowa AC 16W PMB 25/55-60 KR5-7 - grubość po zagęszczeniu 4 cm</t>
  </si>
  <si>
    <t>Skropienie nawierzchni drogowej emulsją szybkorozpadową modyfikowaną C60B3 ZM w ilości 0,4kg/m2</t>
  </si>
  <si>
    <t>KNR 2-31 0311-05 z.o.2.13. 9902-03  0311-06</t>
  </si>
  <si>
    <t>Nawierzchnia z mieszanek mineralno-bitumicznych warstwa ścieralna asfaltowa SMA11PMB 45/80-55 KR5-7- grubość po zagęszczeniu 4 cm</t>
  </si>
  <si>
    <t>Tereny zielone</t>
  </si>
  <si>
    <t xml:space="preserve">KNR 2-01 0510-01 0510-02 </t>
  </si>
  <si>
    <t>Humusowanie  z obsianiem przy grubości warstwy humusu 10 cm (0,5m przy obrzerzach)</t>
  </si>
  <si>
    <t>Roboty towarzyszące</t>
  </si>
  <si>
    <t>KNR 2-31 1406-02</t>
  </si>
  <si>
    <t>Regulacja pionowa studzienek dla kratek ściekowych ulicznych</t>
  </si>
  <si>
    <t>KNR 2-31 1406-03</t>
  </si>
  <si>
    <t>Regulacja pionowa studzienek dla włazów kanałowych</t>
  </si>
  <si>
    <t>KNR 2-31 1406-05</t>
  </si>
  <si>
    <t>Regulacja pionowa studzienek telefonicznych</t>
  </si>
  <si>
    <t>Oznakowanie poziome</t>
  </si>
  <si>
    <t>Wykonanie oznakowania poziomego w technologii grubowarstwowej z mas chemoutwardzalnych strukturalne -struktura regularna grubości 3-5mm -kolor biały</t>
  </si>
  <si>
    <t>Kalkulacja własna</t>
  </si>
  <si>
    <t>ANALIZA WŁASNA</t>
  </si>
  <si>
    <t>Organizacja na czas remontu</t>
  </si>
  <si>
    <t>6.</t>
  </si>
  <si>
    <t>Wywiezienie pokruszonego materiału z rozbiórki samochodami samowyładowczymi na odległość do 4 km w miejsce wskazane przez Zamawiającego (dotyczy pozycji 2,3,4,6)</t>
  </si>
  <si>
    <t>1.</t>
  </si>
  <si>
    <t>2.</t>
  </si>
  <si>
    <t>Podbudowa z kruszywa łamanego  0/31,5- warstwa górna o grubości po zagęszczeniu 10 cm - opaski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</si>
  <si>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„Remont al. Marszałka Józefa  Piłsudskiego  w ciągu drogi krajowej nr 60”
</t>
  </si>
  <si>
    <t>Rozebranie  opasek z płyt betonowych50x50x7 cm na podsypce piaskowej i kostki na chodniku</t>
  </si>
  <si>
    <t xml:space="preserve">Opaski z płyt betonowych 50x50x7 cm na podsypce cementowo-piaskowej z wypełnieniem spoin zaprawą cementową </t>
  </si>
  <si>
    <t>Przedmiar obowiązujący</t>
  </si>
  <si>
    <t>I.</t>
  </si>
  <si>
    <t>Zakres  - od wiaduktu w kierunku skrzyżowania z ul. Otolińską.</t>
  </si>
  <si>
    <t>Wprowadzenie czasowej organizacji ruchu dla remontu i umieszczenie tablicy informacyjnej.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</si>
</sst>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4"/>
      <name val="Czcionka tekstu podstawowego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sz val="14"/>
      <color theme="1"/>
      <name val="Calibri"/>
      <family val="2"/>
      <charset val="238"/>
      <scheme val="minor"/>
    </font>
    <font>
      <b/>
      <sz val="12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1"/>
      <name val="Czcionka tekstu podstawowego"/>
      <charset val="238"/>
    </font>
    <font>
      <sz val="10"/>
      <name val="Czcionka tekstu podstawowego"/>
      <charset val="238"/>
    </font>
    <font>
      <b/>
      <sz val="10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5" fillId="0" borderId="0"/>
    <xf numFmtId="0" fontId="2" fillId="0" borderId="0"/>
  </cellStyleXfs>
  <cellXfs count="49">
    <xf numFmtId="0" fontId="0" fillId="0" borderId="0" xfId="0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0" fillId="2" borderId="1" xfId="0" applyFill="1" applyBorder="1"/>
    <xf numFmtId="0" fontId="11" fillId="2" borderId="1" xfId="0" applyFont="1" applyFill="1" applyBorder="1"/>
    <xf numFmtId="4" fontId="10" fillId="0" borderId="1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/>
    <xf numFmtId="4" fontId="13" fillId="2" borderId="1" xfId="0" applyNumberFormat="1" applyFont="1" applyFill="1" applyBorder="1"/>
    <xf numFmtId="4" fontId="11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4" fontId="3" fillId="0" borderId="0" xfId="0" applyNumberFormat="1" applyFont="1" applyFill="1" applyAlignment="1">
      <alignment horizontal="left" vertical="center"/>
    </xf>
    <xf numFmtId="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left" vertical="center"/>
    </xf>
    <xf numFmtId="1" fontId="17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left" vertical="center" wrapText="1"/>
    </xf>
    <xf numFmtId="0" fontId="2" fillId="0" borderId="1" xfId="3" applyBorder="1" applyAlignment="1">
      <alignment vertical="top" wrapText="1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4" fontId="19" fillId="5" borderId="2" xfId="0" applyNumberFormat="1" applyFont="1" applyFill="1" applyBorder="1" applyAlignment="1">
      <alignment vertical="center"/>
    </xf>
    <xf numFmtId="4" fontId="19" fillId="5" borderId="3" xfId="0" applyNumberFormat="1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right" vertical="center"/>
    </xf>
    <xf numFmtId="4" fontId="17" fillId="0" borderId="3" xfId="0" applyNumberFormat="1" applyFont="1" applyFill="1" applyBorder="1" applyAlignment="1">
      <alignment horizontal="left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left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4" fontId="19" fillId="5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" fontId="19" fillId="3" borderId="2" xfId="0" applyNumberFormat="1" applyFont="1" applyFill="1" applyBorder="1" applyAlignment="1">
      <alignment horizontal="left" vertical="center"/>
    </xf>
    <xf numFmtId="4" fontId="19" fillId="3" borderId="3" xfId="0" applyNumberFormat="1" applyFont="1" applyFill="1" applyBorder="1" applyAlignment="1">
      <alignment horizontal="left" vertical="center"/>
    </xf>
    <xf numFmtId="0" fontId="1" fillId="0" borderId="1" xfId="3" applyFont="1" applyBorder="1" applyAlignment="1">
      <alignment vertical="top" wrapText="1"/>
    </xf>
  </cellXfs>
  <cellStyles count="4">
    <cellStyle name="Normalny" xfId="0" builtinId="0"/>
    <cellStyle name="Normalny 2" xfId="1" xr:uid="{00000000-0005-0000-0000-000001000000}"/>
    <cellStyle name="Normalny 2 2" xfId="2" xr:uid="{00000000-0005-0000-0000-000002000000}"/>
    <cellStyle name="Normalny 3" xfId="3" xr:uid="{7FF5E3DA-C980-45BB-86D9-E05F320F560B}"/>
  </cellStyles>
  <dxfs count="0"/>
  <tableStyles count="0" defaultTableStyle="TableStyleMedium9" defaultPivotStyle="PivotStyleLight16"/>
  <colors>
    <mruColors>
      <color rgb="FFFFFFCC"/>
      <color rgb="FFFFCC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CBFDD-9DA5-433E-9649-F83F0CA79EB2}">
  <sheetPr>
    <pageSetUpPr fitToPage="1"/>
  </sheetPr>
  <dimension ref="A1:I43"/>
  <sheetViews>
    <sheetView tabSelected="1" view="pageLayout" topLeftCell="A34" zoomScaleNormal="100" workbookViewId="0">
      <selection activeCell="C42" sqref="C42"/>
    </sheetView>
  </sheetViews>
  <sheetFormatPr defaultRowHeight="14.25"/>
  <cols>
    <col min="1" max="1" width="6.875" style="1" customWidth="1"/>
    <col min="2" max="2" width="22" style="1" customWidth="1"/>
    <col min="3" max="3" width="48.75" style="1" customWidth="1"/>
    <col min="4" max="4" width="7.75" style="1" customWidth="1"/>
    <col min="5" max="5" width="10.375" style="2" customWidth="1"/>
    <col min="6" max="6" width="10.75" style="3" customWidth="1"/>
    <col min="7" max="7" width="14.625" style="1" customWidth="1"/>
    <col min="8" max="8" width="13.625" style="1" customWidth="1"/>
    <col min="9" max="9" width="17" style="1" customWidth="1"/>
    <col min="10" max="16384" width="9" style="1"/>
  </cols>
  <sheetData>
    <row r="1" spans="1:9">
      <c r="A1" s="12"/>
      <c r="B1" s="12"/>
      <c r="C1" s="12"/>
      <c r="D1" s="12"/>
      <c r="E1" s="13"/>
      <c r="F1" s="14"/>
      <c r="G1" s="12"/>
    </row>
    <row r="2" spans="1:9" ht="18">
      <c r="A2" s="44" t="s">
        <v>78</v>
      </c>
      <c r="B2" s="44"/>
      <c r="C2" s="44"/>
      <c r="D2" s="44"/>
      <c r="E2" s="44"/>
      <c r="F2" s="44"/>
      <c r="G2" s="44"/>
    </row>
    <row r="3" spans="1:9" ht="46.5" customHeight="1">
      <c r="A3" s="45" t="s">
        <v>75</v>
      </c>
      <c r="B3" s="45"/>
      <c r="C3" s="45"/>
      <c r="D3" s="45"/>
      <c r="E3" s="45"/>
      <c r="F3" s="45"/>
      <c r="G3" s="45"/>
    </row>
    <row r="4" spans="1:9" s="4" customFormat="1" ht="33" customHeight="1">
      <c r="A4" s="33" t="s">
        <v>0</v>
      </c>
      <c r="B4" s="33" t="s">
        <v>14</v>
      </c>
      <c r="C4" s="33" t="s">
        <v>1</v>
      </c>
      <c r="D4" s="34" t="s">
        <v>7</v>
      </c>
      <c r="E4" s="33" t="s">
        <v>2</v>
      </c>
      <c r="F4" s="34" t="s">
        <v>8</v>
      </c>
      <c r="G4" s="34" t="s">
        <v>9</v>
      </c>
    </row>
    <row r="5" spans="1:9" ht="37.5" customHeight="1">
      <c r="A5" s="43" t="s">
        <v>79</v>
      </c>
      <c r="B5" s="35" t="s">
        <v>80</v>
      </c>
      <c r="C5" s="36"/>
      <c r="D5" s="37"/>
      <c r="E5" s="37"/>
      <c r="F5" s="37"/>
      <c r="G5" s="38"/>
      <c r="H5" s="15"/>
      <c r="I5" s="15"/>
    </row>
    <row r="6" spans="1:9" ht="34.5" customHeight="1">
      <c r="A6" s="22" t="s">
        <v>72</v>
      </c>
      <c r="B6" s="30" t="s">
        <v>18</v>
      </c>
      <c r="C6" s="30"/>
      <c r="D6" s="18"/>
      <c r="E6" s="18"/>
      <c r="F6" s="18"/>
      <c r="G6" s="18"/>
    </row>
    <row r="7" spans="1:9" ht="50.25" customHeight="1">
      <c r="A7" s="17">
        <v>1</v>
      </c>
      <c r="B7" s="20" t="s">
        <v>19</v>
      </c>
      <c r="C7" s="24" t="s">
        <v>20</v>
      </c>
      <c r="D7" s="16" t="s">
        <v>3</v>
      </c>
      <c r="E7" s="16">
        <v>0.4</v>
      </c>
      <c r="F7" s="16"/>
      <c r="G7" s="7">
        <f t="shared" ref="G7:G41" si="0">ROUND(E7*F7,2)</f>
        <v>0</v>
      </c>
    </row>
    <row r="8" spans="1:9" ht="46.5" customHeight="1">
      <c r="A8" s="17">
        <v>2</v>
      </c>
      <c r="B8" s="20" t="s">
        <v>21</v>
      </c>
      <c r="C8" s="24" t="s">
        <v>22</v>
      </c>
      <c r="D8" s="16" t="s">
        <v>6</v>
      </c>
      <c r="E8" s="16">
        <v>484.69</v>
      </c>
      <c r="F8" s="16"/>
      <c r="G8" s="7">
        <f t="shared" si="0"/>
        <v>0</v>
      </c>
      <c r="H8" s="15"/>
    </row>
    <row r="9" spans="1:9" ht="37.5" customHeight="1">
      <c r="A9" s="17">
        <v>3</v>
      </c>
      <c r="B9" s="20" t="s">
        <v>23</v>
      </c>
      <c r="C9" s="24" t="s">
        <v>76</v>
      </c>
      <c r="D9" s="16" t="s">
        <v>5</v>
      </c>
      <c r="E9" s="16">
        <v>242.35</v>
      </c>
      <c r="F9" s="16"/>
      <c r="G9" s="7">
        <f t="shared" si="0"/>
        <v>0</v>
      </c>
    </row>
    <row r="10" spans="1:9" ht="33.75" customHeight="1">
      <c r="A10" s="17">
        <v>4</v>
      </c>
      <c r="B10" s="20" t="s">
        <v>24</v>
      </c>
      <c r="C10" s="24" t="s">
        <v>25</v>
      </c>
      <c r="D10" s="16" t="s">
        <v>6</v>
      </c>
      <c r="E10" s="16">
        <v>481.66</v>
      </c>
      <c r="F10" s="16"/>
      <c r="G10" s="7">
        <f t="shared" si="0"/>
        <v>0</v>
      </c>
    </row>
    <row r="11" spans="1:9" ht="65.25" customHeight="1">
      <c r="A11" s="17">
        <v>5</v>
      </c>
      <c r="B11" s="20" t="s">
        <v>26</v>
      </c>
      <c r="C11" s="24" t="s">
        <v>71</v>
      </c>
      <c r="D11" s="16" t="s">
        <v>4</v>
      </c>
      <c r="E11" s="16">
        <v>90.32</v>
      </c>
      <c r="F11" s="16"/>
      <c r="G11" s="7">
        <f t="shared" si="0"/>
        <v>0</v>
      </c>
    </row>
    <row r="12" spans="1:9" ht="51.75" customHeight="1">
      <c r="A12" s="17">
        <v>6</v>
      </c>
      <c r="B12" s="20" t="s">
        <v>27</v>
      </c>
      <c r="C12" s="24" t="s">
        <v>15</v>
      </c>
      <c r="D12" s="16" t="s">
        <v>4</v>
      </c>
      <c r="E12" s="16">
        <v>32.72</v>
      </c>
      <c r="F12" s="16"/>
      <c r="G12" s="7">
        <f t="shared" si="0"/>
        <v>0</v>
      </c>
    </row>
    <row r="13" spans="1:9" ht="73.5" customHeight="1">
      <c r="A13" s="17">
        <v>7</v>
      </c>
      <c r="B13" s="20" t="s">
        <v>28</v>
      </c>
      <c r="C13" s="24" t="s">
        <v>29</v>
      </c>
      <c r="D13" s="16" t="s">
        <v>5</v>
      </c>
      <c r="E13" s="16">
        <v>3668.32</v>
      </c>
      <c r="F13" s="16"/>
      <c r="G13" s="7">
        <f t="shared" si="0"/>
        <v>0</v>
      </c>
    </row>
    <row r="14" spans="1:9" ht="48" customHeight="1">
      <c r="A14" s="17">
        <v>8</v>
      </c>
      <c r="B14" s="21" t="s">
        <v>30</v>
      </c>
      <c r="C14" s="24" t="s">
        <v>31</v>
      </c>
      <c r="D14" s="16" t="s">
        <v>4</v>
      </c>
      <c r="E14" s="16">
        <v>256.77999999999997</v>
      </c>
      <c r="F14" s="16"/>
      <c r="G14" s="7">
        <f t="shared" si="0"/>
        <v>0</v>
      </c>
    </row>
    <row r="15" spans="1:9" ht="24.75" customHeight="1">
      <c r="A15" s="28" t="s">
        <v>73</v>
      </c>
      <c r="B15" s="27" t="s">
        <v>12</v>
      </c>
      <c r="C15" s="31"/>
      <c r="D15" s="18"/>
      <c r="E15" s="18"/>
      <c r="F15" s="18"/>
      <c r="G15" s="7">
        <f t="shared" si="0"/>
        <v>0</v>
      </c>
    </row>
    <row r="16" spans="1:9" ht="29.25" customHeight="1">
      <c r="A16" s="17">
        <v>9</v>
      </c>
      <c r="B16" s="20" t="s">
        <v>32</v>
      </c>
      <c r="C16" s="24" t="s">
        <v>33</v>
      </c>
      <c r="D16" s="16" t="s">
        <v>4</v>
      </c>
      <c r="E16" s="16">
        <v>32.72</v>
      </c>
      <c r="F16" s="16"/>
      <c r="G16" s="7">
        <f t="shared" si="0"/>
        <v>0</v>
      </c>
    </row>
    <row r="17" spans="1:7" ht="37.5" customHeight="1">
      <c r="A17" s="17">
        <v>10</v>
      </c>
      <c r="B17" s="26" t="s">
        <v>34</v>
      </c>
      <c r="C17" s="26" t="s">
        <v>35</v>
      </c>
      <c r="D17" s="25" t="s">
        <v>6</v>
      </c>
      <c r="E17" s="25">
        <v>484.69</v>
      </c>
      <c r="F17" s="25"/>
      <c r="G17" s="7">
        <f t="shared" si="0"/>
        <v>0</v>
      </c>
    </row>
    <row r="18" spans="1:7" ht="46.5" customHeight="1">
      <c r="A18" s="17">
        <v>11</v>
      </c>
      <c r="B18" s="26" t="s">
        <v>36</v>
      </c>
      <c r="C18" s="26" t="s">
        <v>37</v>
      </c>
      <c r="D18" s="25" t="s">
        <v>16</v>
      </c>
      <c r="E18" s="25">
        <v>3.75</v>
      </c>
      <c r="F18" s="25"/>
      <c r="G18" s="7">
        <f t="shared" si="0"/>
        <v>0</v>
      </c>
    </row>
    <row r="19" spans="1:7" ht="60" customHeight="1">
      <c r="A19" s="17">
        <v>12</v>
      </c>
      <c r="B19" s="26" t="s">
        <v>32</v>
      </c>
      <c r="C19" s="39" t="s">
        <v>38</v>
      </c>
      <c r="D19" s="25" t="s">
        <v>4</v>
      </c>
      <c r="E19" s="25">
        <v>19.27</v>
      </c>
      <c r="F19" s="25"/>
      <c r="G19" s="7">
        <f t="shared" si="0"/>
        <v>0</v>
      </c>
    </row>
    <row r="20" spans="1:7" ht="40.5" customHeight="1">
      <c r="A20" s="17">
        <v>13</v>
      </c>
      <c r="B20" s="26" t="s">
        <v>39</v>
      </c>
      <c r="C20" s="26" t="s">
        <v>40</v>
      </c>
      <c r="D20" s="16" t="s">
        <v>6</v>
      </c>
      <c r="E20" s="16">
        <v>481.66</v>
      </c>
      <c r="F20" s="16"/>
      <c r="G20" s="7">
        <f t="shared" si="0"/>
        <v>0</v>
      </c>
    </row>
    <row r="21" spans="1:7" ht="40.5" customHeight="1">
      <c r="A21" s="17">
        <v>14</v>
      </c>
      <c r="B21" s="20" t="s">
        <v>41</v>
      </c>
      <c r="C21" s="24" t="s">
        <v>74</v>
      </c>
      <c r="D21" s="16" t="s">
        <v>5</v>
      </c>
      <c r="E21" s="16">
        <v>242.35</v>
      </c>
      <c r="F21" s="16"/>
      <c r="G21" s="7">
        <f t="shared" si="0"/>
        <v>0</v>
      </c>
    </row>
    <row r="22" spans="1:7" ht="62.25" customHeight="1">
      <c r="A22" s="17">
        <v>15</v>
      </c>
      <c r="B22" s="26" t="s">
        <v>42</v>
      </c>
      <c r="C22" s="26" t="s">
        <v>77</v>
      </c>
      <c r="D22" s="25" t="s">
        <v>5</v>
      </c>
      <c r="E22" s="25">
        <v>242.35</v>
      </c>
      <c r="F22" s="25"/>
      <c r="G22" s="7">
        <f t="shared" si="0"/>
        <v>0</v>
      </c>
    </row>
    <row r="23" spans="1:7" ht="45.75" customHeight="1">
      <c r="A23" s="17">
        <v>16</v>
      </c>
      <c r="B23" s="21" t="s">
        <v>36</v>
      </c>
      <c r="C23" s="24" t="s">
        <v>43</v>
      </c>
      <c r="D23" s="16" t="s">
        <v>5</v>
      </c>
      <c r="E23" s="16">
        <v>30</v>
      </c>
      <c r="F23" s="16"/>
      <c r="G23" s="7">
        <f t="shared" si="0"/>
        <v>0</v>
      </c>
    </row>
    <row r="24" spans="1:7" ht="52.5" customHeight="1">
      <c r="A24" s="17">
        <v>17</v>
      </c>
      <c r="B24" s="29" t="s">
        <v>67</v>
      </c>
      <c r="C24" s="26" t="s">
        <v>44</v>
      </c>
      <c r="D24" s="16" t="s">
        <v>6</v>
      </c>
      <c r="E24" s="16">
        <v>45</v>
      </c>
      <c r="F24" s="16"/>
      <c r="G24" s="7">
        <f t="shared" si="0"/>
        <v>0</v>
      </c>
    </row>
    <row r="25" spans="1:7" ht="50.25" customHeight="1">
      <c r="A25" s="17">
        <v>18</v>
      </c>
      <c r="B25" s="29" t="s">
        <v>67</v>
      </c>
      <c r="C25" s="24" t="s">
        <v>45</v>
      </c>
      <c r="D25" s="16" t="s">
        <v>6</v>
      </c>
      <c r="E25" s="16">
        <v>45</v>
      </c>
      <c r="F25" s="16"/>
      <c r="G25" s="7">
        <f t="shared" si="0"/>
        <v>0</v>
      </c>
    </row>
    <row r="26" spans="1:7" ht="28.5">
      <c r="A26" s="17">
        <v>19</v>
      </c>
      <c r="B26" s="20" t="s">
        <v>46</v>
      </c>
      <c r="C26" s="24" t="s">
        <v>47</v>
      </c>
      <c r="D26" s="16" t="s">
        <v>5</v>
      </c>
      <c r="E26" s="16">
        <v>3668.32</v>
      </c>
      <c r="F26" s="16"/>
      <c r="G26" s="7">
        <f t="shared" si="0"/>
        <v>0</v>
      </c>
    </row>
    <row r="27" spans="1:7" ht="51.75" customHeight="1">
      <c r="A27" s="17">
        <v>20</v>
      </c>
      <c r="B27" s="20" t="s">
        <v>48</v>
      </c>
      <c r="C27" s="24" t="s">
        <v>49</v>
      </c>
      <c r="D27" s="16" t="s">
        <v>5</v>
      </c>
      <c r="E27" s="16">
        <v>3668.32</v>
      </c>
      <c r="F27" s="16"/>
      <c r="G27" s="7">
        <f t="shared" si="0"/>
        <v>0</v>
      </c>
    </row>
    <row r="28" spans="1:7" ht="43.5" customHeight="1">
      <c r="A28" s="17">
        <v>21</v>
      </c>
      <c r="B28" s="20" t="s">
        <v>50</v>
      </c>
      <c r="C28" s="24" t="s">
        <v>51</v>
      </c>
      <c r="D28" s="16" t="s">
        <v>5</v>
      </c>
      <c r="E28" s="16">
        <v>3668.32</v>
      </c>
      <c r="F28" s="16"/>
      <c r="G28" s="7">
        <f t="shared" si="0"/>
        <v>0</v>
      </c>
    </row>
    <row r="29" spans="1:7" ht="39" customHeight="1">
      <c r="A29" s="17">
        <v>22</v>
      </c>
      <c r="B29" s="26" t="s">
        <v>46</v>
      </c>
      <c r="C29" s="26" t="s">
        <v>47</v>
      </c>
      <c r="D29" s="25" t="s">
        <v>5</v>
      </c>
      <c r="E29" s="16">
        <v>3668.32</v>
      </c>
      <c r="F29" s="25"/>
      <c r="G29" s="7">
        <f t="shared" si="0"/>
        <v>0</v>
      </c>
    </row>
    <row r="30" spans="1:7" ht="43.5" customHeight="1">
      <c r="A30" s="17">
        <v>23</v>
      </c>
      <c r="B30" s="26" t="s">
        <v>48</v>
      </c>
      <c r="C30" s="26" t="s">
        <v>52</v>
      </c>
      <c r="D30" s="25" t="s">
        <v>5</v>
      </c>
      <c r="E30" s="16">
        <v>3668.32</v>
      </c>
      <c r="F30" s="25"/>
      <c r="G30" s="7">
        <f t="shared" si="0"/>
        <v>0</v>
      </c>
    </row>
    <row r="31" spans="1:7" ht="44.25" customHeight="1">
      <c r="A31" s="17">
        <v>24</v>
      </c>
      <c r="B31" s="20" t="s">
        <v>53</v>
      </c>
      <c r="C31" s="24" t="s">
        <v>54</v>
      </c>
      <c r="D31" s="16" t="s">
        <v>5</v>
      </c>
      <c r="E31" s="16">
        <v>3668.32</v>
      </c>
      <c r="F31" s="16"/>
      <c r="G31" s="7">
        <f t="shared" si="0"/>
        <v>0</v>
      </c>
    </row>
    <row r="32" spans="1:7" ht="51.75" customHeight="1">
      <c r="A32" s="40">
        <v>3</v>
      </c>
      <c r="B32" s="41" t="s">
        <v>55</v>
      </c>
      <c r="C32" s="41"/>
      <c r="D32" s="42"/>
      <c r="E32" s="42"/>
      <c r="F32" s="42"/>
      <c r="G32" s="7">
        <f t="shared" si="0"/>
        <v>0</v>
      </c>
    </row>
    <row r="33" spans="1:7" ht="42" customHeight="1">
      <c r="A33" s="23">
        <v>25</v>
      </c>
      <c r="B33" s="26" t="s">
        <v>56</v>
      </c>
      <c r="C33" s="26" t="s">
        <v>57</v>
      </c>
      <c r="D33" s="16" t="s">
        <v>5</v>
      </c>
      <c r="E33" s="16">
        <v>240.83</v>
      </c>
      <c r="F33" s="16"/>
      <c r="G33" s="7">
        <f t="shared" si="0"/>
        <v>0</v>
      </c>
    </row>
    <row r="34" spans="1:7" ht="36.75" customHeight="1">
      <c r="A34" s="40">
        <v>4</v>
      </c>
      <c r="B34" s="41" t="s">
        <v>58</v>
      </c>
      <c r="C34" s="41"/>
      <c r="D34" s="42"/>
      <c r="E34" s="42"/>
      <c r="F34" s="42"/>
      <c r="G34" s="7">
        <f t="shared" si="0"/>
        <v>0</v>
      </c>
    </row>
    <row r="35" spans="1:7" ht="60.75" customHeight="1">
      <c r="A35" s="17">
        <v>26</v>
      </c>
      <c r="B35" s="21" t="s">
        <v>59</v>
      </c>
      <c r="C35" s="24" t="s">
        <v>60</v>
      </c>
      <c r="D35" s="16" t="s">
        <v>13</v>
      </c>
      <c r="E35" s="16">
        <v>4</v>
      </c>
      <c r="F35" s="16"/>
      <c r="G35" s="7">
        <f t="shared" si="0"/>
        <v>0</v>
      </c>
    </row>
    <row r="36" spans="1:7" ht="42.75" customHeight="1">
      <c r="A36" s="17">
        <v>27</v>
      </c>
      <c r="B36" s="21" t="s">
        <v>61</v>
      </c>
      <c r="C36" s="24" t="s">
        <v>62</v>
      </c>
      <c r="D36" s="16" t="s">
        <v>13</v>
      </c>
      <c r="E36" s="16">
        <v>3</v>
      </c>
      <c r="F36" s="16"/>
      <c r="G36" s="7">
        <f t="shared" si="0"/>
        <v>0</v>
      </c>
    </row>
    <row r="37" spans="1:7" ht="50.25" customHeight="1">
      <c r="A37" s="17">
        <v>28</v>
      </c>
      <c r="B37" s="21" t="s">
        <v>63</v>
      </c>
      <c r="C37" s="24" t="s">
        <v>64</v>
      </c>
      <c r="D37" s="16" t="s">
        <v>13</v>
      </c>
      <c r="E37" s="16">
        <v>1</v>
      </c>
      <c r="F37" s="16"/>
      <c r="G37" s="7">
        <f t="shared" si="0"/>
        <v>0</v>
      </c>
    </row>
    <row r="38" spans="1:7" ht="47.25" customHeight="1">
      <c r="A38" s="19">
        <v>5</v>
      </c>
      <c r="B38" s="27" t="s">
        <v>65</v>
      </c>
      <c r="C38" s="31"/>
      <c r="D38" s="18"/>
      <c r="E38" s="18"/>
      <c r="F38" s="18"/>
      <c r="G38" s="7">
        <f t="shared" si="0"/>
        <v>0</v>
      </c>
    </row>
    <row r="39" spans="1:7" ht="41.25" customHeight="1">
      <c r="A39" s="17">
        <v>29</v>
      </c>
      <c r="B39" s="26" t="s">
        <v>67</v>
      </c>
      <c r="C39" s="24" t="s">
        <v>66</v>
      </c>
      <c r="D39" s="16" t="s">
        <v>5</v>
      </c>
      <c r="E39" s="16">
        <v>186.44</v>
      </c>
      <c r="F39" s="16"/>
      <c r="G39" s="7">
        <f t="shared" si="0"/>
        <v>0</v>
      </c>
    </row>
    <row r="40" spans="1:7" ht="42" customHeight="1">
      <c r="A40" s="19" t="s">
        <v>70</v>
      </c>
      <c r="B40" s="46" t="s">
        <v>69</v>
      </c>
      <c r="C40" s="47"/>
      <c r="D40" s="18"/>
      <c r="E40" s="18"/>
      <c r="F40" s="18"/>
      <c r="G40" s="7">
        <f t="shared" si="0"/>
        <v>0</v>
      </c>
    </row>
    <row r="41" spans="1:7" ht="46.5" customHeight="1">
      <c r="A41" s="23">
        <v>30</v>
      </c>
      <c r="B41" s="32" t="s">
        <v>68</v>
      </c>
      <c r="C41" s="48" t="s">
        <v>81</v>
      </c>
      <c r="D41" s="16" t="s">
        <v>17</v>
      </c>
      <c r="E41" s="16">
        <v>1</v>
      </c>
      <c r="F41" s="16"/>
      <c r="G41" s="7">
        <f t="shared" si="0"/>
        <v>0</v>
      </c>
    </row>
    <row r="42" spans="1:7" ht="18.75">
      <c r="A42" s="5"/>
      <c r="B42" s="6" t="s">
        <v>10</v>
      </c>
      <c r="C42" s="8"/>
      <c r="D42" s="9"/>
      <c r="E42" s="10"/>
      <c r="F42" s="9"/>
      <c r="G42" s="11">
        <f>SUM(G5:G41)</f>
        <v>0</v>
      </c>
    </row>
    <row r="43" spans="1:7" ht="18.75">
      <c r="A43" s="5"/>
      <c r="B43" s="6" t="s">
        <v>11</v>
      </c>
      <c r="C43" s="8"/>
      <c r="D43" s="9"/>
      <c r="E43" s="10"/>
      <c r="F43" s="9"/>
      <c r="G43" s="11">
        <f>SUM(G42)*1.23</f>
        <v>0</v>
      </c>
    </row>
  </sheetData>
  <mergeCells count="3">
    <mergeCell ref="A2:G2"/>
    <mergeCell ref="A3:G3"/>
    <mergeCell ref="B40:C40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Footer xml:space="preserve">&amp;C
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</vt:lpstr>
      <vt:lpstr>P!Obszar_wydruku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</dc:creator>
  <cp:lastModifiedBy>Izabela Cijarska</cp:lastModifiedBy>
  <cp:lastPrinted>2024-09-13T10:20:38Z</cp:lastPrinted>
  <dcterms:created xsi:type="dcterms:W3CDTF">2014-02-12T06:39:15Z</dcterms:created>
  <dcterms:modified xsi:type="dcterms:W3CDTF">2024-09-20T08:07:26Z</dcterms:modified>
</cp:coreProperties>
</file>