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8" yWindow="-108" windowWidth="23256" windowHeight="12576"/>
  </bookViews>
  <sheets>
    <sheet name="cz.1 -sprz.jedn.użytku" sheetId="1" r:id="rId1"/>
    <sheet name="cz.2-rurki krtaniowe" sheetId="3" r:id="rId2"/>
    <sheet name="cz.3- sprz.do tam.krwotoków" sheetId="5" r:id="rId3"/>
    <sheet name="cz.4-filtry oddechowe " sheetId="6" r:id="rId4"/>
    <sheet name="cz.5-resuscytatory " sheetId="7" r:id="rId5"/>
    <sheet name="cz.6-rękawice medyczne" sheetId="8" r:id="rId6"/>
    <sheet name="cz.7-łyżki VS10-S" sheetId="10" r:id="rId7"/>
    <sheet name="cz.8-łyżki VL 3D" sheetId="9" r:id="rId8"/>
    <sheet name="cz.9-łyżki UEVL310D" sheetId="4" r:id="rId9"/>
  </sheets>
  <definedNames>
    <definedName name="_xlnm.Print_Titles" localSheetId="0">'cz.1 -sprz.jedn.użytku'!$4:$5</definedName>
  </definedNames>
  <calcPr calcId="145621"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3" i="1" l="1"/>
  <c r="J83" i="1"/>
  <c r="I84" i="1"/>
  <c r="J84" i="1"/>
  <c r="I85" i="1"/>
  <c r="J85" i="1"/>
  <c r="I86" i="1"/>
  <c r="J86" i="1"/>
  <c r="I87" i="1"/>
  <c r="J87" i="1"/>
  <c r="I88" i="1"/>
  <c r="J88" i="1"/>
  <c r="I89" i="1"/>
  <c r="J89" i="1"/>
  <c r="I90" i="1"/>
  <c r="J90" i="1"/>
  <c r="I91" i="1"/>
  <c r="J91" i="1"/>
  <c r="I92" i="1"/>
  <c r="J92" i="1"/>
  <c r="I93" i="1"/>
  <c r="J93" i="1"/>
  <c r="I6" i="8" l="1"/>
  <c r="I5" i="10"/>
  <c r="I6" i="10" s="1"/>
  <c r="H5" i="10"/>
  <c r="H6" i="10" s="1"/>
  <c r="H5" i="9"/>
  <c r="H6" i="9" s="1"/>
  <c r="H6" i="8"/>
  <c r="I5" i="8"/>
  <c r="H5" i="8"/>
  <c r="I6" i="7"/>
  <c r="H6" i="7"/>
  <c r="I5" i="7"/>
  <c r="H5" i="7"/>
  <c r="I14" i="6"/>
  <c r="H14" i="6"/>
  <c r="I6" i="6"/>
  <c r="H6" i="6"/>
  <c r="I5" i="6"/>
  <c r="H5" i="6"/>
  <c r="I6" i="5"/>
  <c r="H6" i="5"/>
  <c r="I5" i="5"/>
  <c r="I7" i="5" s="1"/>
  <c r="H5" i="5"/>
  <c r="H7" i="5" s="1"/>
  <c r="I5" i="4"/>
  <c r="H5" i="4"/>
  <c r="H6" i="3"/>
  <c r="I6" i="3"/>
  <c r="H7" i="3"/>
  <c r="I7" i="3" s="1"/>
  <c r="I5" i="3"/>
  <c r="H5" i="3"/>
  <c r="I6" i="1"/>
  <c r="J6" i="1"/>
  <c r="I8" i="1"/>
  <c r="J8" i="1" s="1"/>
  <c r="I9" i="1"/>
  <c r="J9" i="1" s="1"/>
  <c r="I10" i="1"/>
  <c r="J10" i="1" s="1"/>
  <c r="I11" i="1"/>
  <c r="J11" i="1" s="1"/>
  <c r="I12" i="1"/>
  <c r="J12" i="1" s="1"/>
  <c r="I13" i="1"/>
  <c r="J13" i="1"/>
  <c r="I14" i="1"/>
  <c r="J14" i="1"/>
  <c r="I15" i="1"/>
  <c r="J15" i="1"/>
  <c r="I16" i="1"/>
  <c r="J16" i="1"/>
  <c r="I17" i="1"/>
  <c r="J17" i="1"/>
  <c r="I18" i="1"/>
  <c r="J18" i="1"/>
  <c r="I19" i="1"/>
  <c r="J19" i="1"/>
  <c r="I20" i="1"/>
  <c r="J20" i="1"/>
  <c r="I21" i="1"/>
  <c r="J21" i="1"/>
  <c r="I22" i="1"/>
  <c r="J22" i="1"/>
  <c r="I23" i="1"/>
  <c r="J23" i="1"/>
  <c r="I24" i="1"/>
  <c r="J24" i="1"/>
  <c r="I25" i="1"/>
  <c r="J25" i="1"/>
  <c r="I26" i="1"/>
  <c r="J26" i="1"/>
  <c r="I27" i="1"/>
  <c r="J27" i="1"/>
  <c r="I28" i="1"/>
  <c r="J28" i="1"/>
  <c r="I29" i="1"/>
  <c r="J29" i="1"/>
  <c r="I30" i="1"/>
  <c r="J30" i="1"/>
  <c r="I31" i="1"/>
  <c r="J31" i="1"/>
  <c r="I32" i="1"/>
  <c r="J32" i="1"/>
  <c r="I33" i="1"/>
  <c r="J33" i="1"/>
  <c r="I34" i="1"/>
  <c r="J34" i="1"/>
  <c r="I35" i="1"/>
  <c r="J35" i="1"/>
  <c r="I36" i="1"/>
  <c r="J36" i="1"/>
  <c r="I37" i="1"/>
  <c r="J37" i="1"/>
  <c r="I38" i="1"/>
  <c r="J38" i="1"/>
  <c r="I39" i="1"/>
  <c r="J39" i="1"/>
  <c r="I40" i="1"/>
  <c r="J40" i="1"/>
  <c r="I41" i="1"/>
  <c r="J41" i="1"/>
  <c r="I42" i="1"/>
  <c r="J42" i="1"/>
  <c r="I43" i="1"/>
  <c r="J43" i="1"/>
  <c r="I44" i="1"/>
  <c r="J44" i="1"/>
  <c r="I45" i="1"/>
  <c r="J45" i="1"/>
  <c r="I46" i="1"/>
  <c r="J46" i="1"/>
  <c r="I47" i="1"/>
  <c r="J47" i="1"/>
  <c r="I48" i="1"/>
  <c r="J48" i="1"/>
  <c r="I49" i="1"/>
  <c r="J49" i="1"/>
  <c r="I50" i="1"/>
  <c r="J50" i="1"/>
  <c r="I51" i="1"/>
  <c r="J51" i="1"/>
  <c r="I52" i="1"/>
  <c r="J52" i="1"/>
  <c r="I53" i="1"/>
  <c r="J53" i="1"/>
  <c r="I54" i="1"/>
  <c r="J54" i="1"/>
  <c r="I55" i="1"/>
  <c r="J55" i="1"/>
  <c r="I56" i="1"/>
  <c r="J56" i="1"/>
  <c r="I57" i="1"/>
  <c r="J57" i="1"/>
  <c r="I58" i="1"/>
  <c r="J58" i="1"/>
  <c r="I59" i="1"/>
  <c r="J59" i="1"/>
  <c r="I60" i="1"/>
  <c r="J60" i="1"/>
  <c r="I61" i="1"/>
  <c r="J61" i="1"/>
  <c r="I62" i="1"/>
  <c r="J62" i="1"/>
  <c r="I63" i="1"/>
  <c r="J63" i="1"/>
  <c r="I64" i="1"/>
  <c r="J64" i="1"/>
  <c r="I65" i="1"/>
  <c r="J65" i="1"/>
  <c r="I66" i="1"/>
  <c r="J66" i="1"/>
  <c r="I67" i="1"/>
  <c r="J67" i="1"/>
  <c r="I68" i="1"/>
  <c r="J68" i="1"/>
  <c r="I69" i="1"/>
  <c r="J69" i="1"/>
  <c r="I70" i="1"/>
  <c r="J70" i="1"/>
  <c r="I71" i="1"/>
  <c r="J71" i="1"/>
  <c r="I72" i="1"/>
  <c r="J72" i="1"/>
  <c r="I73" i="1"/>
  <c r="J73" i="1"/>
  <c r="I74" i="1"/>
  <c r="J74" i="1"/>
  <c r="I75" i="1"/>
  <c r="J75" i="1"/>
  <c r="I76" i="1"/>
  <c r="J76" i="1"/>
  <c r="I77" i="1"/>
  <c r="J77" i="1"/>
  <c r="I78" i="1"/>
  <c r="J78" i="1"/>
  <c r="I79" i="1"/>
  <c r="J79" i="1"/>
  <c r="I80" i="1"/>
  <c r="J80" i="1"/>
  <c r="I81" i="1"/>
  <c r="J81" i="1"/>
  <c r="I82" i="1"/>
  <c r="J82" i="1"/>
  <c r="I7" i="1"/>
  <c r="J7" i="1" s="1"/>
  <c r="J94" i="1" l="1"/>
  <c r="I94" i="1"/>
  <c r="I5" i="9"/>
  <c r="I6" i="9" s="1"/>
  <c r="I6" i="4"/>
  <c r="H6" i="4"/>
  <c r="H7" i="8"/>
  <c r="I7" i="8"/>
  <c r="H7" i="7"/>
  <c r="I7" i="7"/>
  <c r="I15" i="6"/>
  <c r="H15" i="6"/>
  <c r="H8" i="3"/>
  <c r="I8" i="3"/>
</calcChain>
</file>

<file path=xl/sharedStrings.xml><?xml version="1.0" encoding="utf-8"?>
<sst xmlns="http://schemas.openxmlformats.org/spreadsheetml/2006/main" count="383" uniqueCount="142">
  <si>
    <t>szt</t>
  </si>
  <si>
    <t>Lp.</t>
  </si>
  <si>
    <t>op.</t>
  </si>
  <si>
    <t>Producent</t>
  </si>
  <si>
    <t>j.m.</t>
  </si>
  <si>
    <t>szt.</t>
  </si>
  <si>
    <t>stawka % podatku VAT</t>
  </si>
  <si>
    <t>Razem wartość netto ( bez podatku VAT)</t>
  </si>
  <si>
    <t>Razem wartość brutto ( z  VAT)</t>
  </si>
  <si>
    <t>Wartość podatku VAT</t>
  </si>
  <si>
    <t xml:space="preserve">Cena jednostkowa netto </t>
  </si>
  <si>
    <t>Wartość netto                     kol.5 x kol.6</t>
  </si>
  <si>
    <t xml:space="preserve">Wartość brutto  kol.8 x (1+ kol.7)
 </t>
  </si>
  <si>
    <t>RAZEM</t>
  </si>
  <si>
    <t>Wpisać wartości jednostkowe netto oraz stawkę podatku VAT</t>
  </si>
  <si>
    <t>pozostałe dane zostaną obliczone automatycznie</t>
  </si>
  <si>
    <t>Po wypełnieniu sprawdzić, podpisać, zapisać i przesłać wraz z ofertą</t>
  </si>
  <si>
    <t>14/SMJU/2023  część nr 2 zamówienia: Rurki krtaniowe i zestawy do konikotomii</t>
  </si>
  <si>
    <t xml:space="preserve">14/SMJU/2023  część nr 1 zamówienia : drobny sprzęt  jednorazowego użytku </t>
  </si>
  <si>
    <t>Sprzęt - nazwa - wymagania</t>
  </si>
  <si>
    <t xml:space="preserve">max ilość szt./op.  </t>
  </si>
  <si>
    <t>Cewnik do odsys. górnych dróg oddechowych, jałowy. Barwne  oznaczenie rozmiaru na cewniku oraz numeryczne oznaczenie rozmiaru na opakowaniu. Zmrożona powierzchnia, twardość Shore A  76-78, rozmiary 6 -22</t>
  </si>
  <si>
    <t>Cewnik do odsys. górnych dróg oddechowych, jałowy. Barwne oznaczenie rozmiaru na cewniku oraz numeryczne oznaczenie rozmiaru na opakowaniu. Zmrożona powierzchnia, twardość Shore A 76-78, rozmiary 20-22</t>
  </si>
  <si>
    <t>Cewnik do podawania tlenu przez nos (wąsy) dla dzieci</t>
  </si>
  <si>
    <t>Cewnik do podawania tlenu przez nos (wąsy) dla noworodków</t>
  </si>
  <si>
    <t>Cewnik do podawania tlenu przez nos (wąsy) długość powyżej 150 cm</t>
  </si>
  <si>
    <t>Cewnik Foley rozmiar 10 -22</t>
  </si>
  <si>
    <t xml:space="preserve">Dren do tlenu , długość min. 2,1 m </t>
  </si>
  <si>
    <t>Elektroda hydrożelowa do EKG dla dorosłych, do monitorowania długookresowego, z pokryciem styku na bazie Ag/AgCl,podłoże z pianki PE rozm.50-57 x 34-50.</t>
  </si>
  <si>
    <t>Elektroda hydrożelowa do EKG dla dzieci,do monitorowania długookresowego, z pokryciem styku na bazie Ag/AgCl, podłoże z pianki PE rozm. 30-36x 30-36</t>
  </si>
  <si>
    <t>Elektroda hydrożelowa do EKG dla noworodków, do monitorowania długookresowego, podłoże z pianki,  złącze zatrzaskowe, rozm.fi 24,</t>
  </si>
  <si>
    <t>Gruszka do odsysania z miękkim końcem rozm. 2 (dla noworodka)</t>
  </si>
  <si>
    <t>Igła do odbarczania odmy prężnej, jednorazowa, rozmiar 14GA 3,25IN ( 2,1 x 83 mm)</t>
  </si>
  <si>
    <t>Igła j.u. 0,5x25 x 100 szt.</t>
  </si>
  <si>
    <t>Igła j.u. 0,6x25-30 x 100 szt.</t>
  </si>
  <si>
    <t>Igła j.u. 0,7x30 x 100 szt.</t>
  </si>
  <si>
    <t>Igła j.u. 0,8x40 x 100 szt.</t>
  </si>
  <si>
    <t>Igła j.u. 0,9x40 x 100 szt.</t>
  </si>
  <si>
    <t>Igła j.u. do pobierania i rozpuszczania leków, z otworem bocznym, 1,2x40 x 100 szt.</t>
  </si>
  <si>
    <t>Jałowy opatrunek włókninowy, do mocowania wkłuć obwodowych rozmiar 7,6 cm x 5,1 cm, posiadający nacięcie na kaniulę, zopatrzony w włokninową warstwę chłonną  i włókninową podkładkę pod port kaniuli, posiadające zaokrąglone brzegi oraz pokryty klejem akrylowym, niepylące.Nierwące się w kierunku otwarcia opakowanie zapewniające sterylną powierzchnię dla odłożenia opatrunku po otwarciu opakowania. Opakowanie fabryczne zawierające 50 sztuk.</t>
  </si>
  <si>
    <t>Kaniula do wkłuć centralnych</t>
  </si>
  <si>
    <t>Korki jednorazowego użutku  do kaniul</t>
  </si>
  <si>
    <t>Kranik trójdrożny jałowy</t>
  </si>
  <si>
    <t>Kranik trójdrożny jałowy z przedłużaczem ( 6cm- 10 cm)</t>
  </si>
  <si>
    <t>Łączniki do tlenu – obrotowe, kątowe, karbowane, (układ otwarty T)</t>
  </si>
  <si>
    <t>Łyżka do laryngoskopu jednorazowego użytku, czysta bakteriologicznie, światłowodowa,pasująca do rękojeści uniwersalnych ( z zielonym ringiem) ,  typ Miller, rozmiar 0.</t>
  </si>
  <si>
    <t>Łyżka do laryngoskopu jednorazowego użytku, czysta bakteriologicznie, światłowodowa, zapakowana dodatkowo w ochronny pokrowiec, możliwość założenia łyżki na rękojeść bez usuwania pokrowca, typ Miller, rozmiar 1.</t>
  </si>
  <si>
    <t>Łyżka do laryngoskopu jednorazowego użytku, czysta bakteriologicznie, światłowodowa,pasująca do rękojeści uniwersalnych ( z zielonym ringiem), typ Macintosh, rozmiar 2.</t>
  </si>
  <si>
    <t>Łyżka do laryngoskopu jednorazowego użytku, czysta bakteriologicznie, światłowodowa,pasująca do rękojeści uniwersalnych ( z zielonym ringiem), typ Macintosh, rozmiar 3.</t>
  </si>
  <si>
    <t>Łyżka do laryngoskopu jednorazowego użytku, czysta bakteriologicznie, światłowodowa,pasująca do rękojeści uniwersalnych ( z zielonym ringiem) ,typ Macintosh, rozmiar 4.</t>
  </si>
  <si>
    <t>Kaniula dla noworodków wykonana z PTFE, ze zdejmowalnym uchwytem ułatwiajacym wprowadzenie kaniuli do naczynia, widoczna w USG. Na opakowaniu fabrycznie nadrukowana  informacja o braku zawartości PCV i lateksu w kaniuli, rozmiar 24G 0,7 x 19 mm (kolor żółty) przepływ 13 ml/min</t>
  </si>
  <si>
    <t>Kaniula dla noworodków wykonana z PTFE, ze zdejmowalnym uchwytem ułatwiajacym wprowadzenie kaniuli do naczynia, widoczna w USG. Na opakowaniu fabrycznie nadrukowana  informacja o braku zawartości PCV i lateksu w kaniuli, rozmiar 26G 0,6x 19 mm (kolor fioletowy) przepływ 13 ml/min</t>
  </si>
  <si>
    <t>Kaniula dożylna bezpieczna, z portem bocznym umieszczonym nad skrzydełkami mocującymi.cewnik wykonany poliuretanu, wyposażona w automatyczny zatrzask zabezpieczający igłę w celu ochrony  przed  zakłuciem, uruchamiany zaraz po uzyciu igły. Kaniula posiadająca przejrzysty uchwyt zamykany koreczkiem z hydrofobowym filtrem, minimum 4 paski kontrastujące w RTG. Oznaczenie przepływu na opakowaniu jednostkowym. Nazwa producenta lub nazwa materiału z którego kaniula została wykonana umieszczona bezpośrednio na kaniuli.  Rozmiary: 22Gx 25 mm, przepływ 36 ml/min;20Gx 25mm, przepływ65ml/min; 20G x 33mm, przepływ 61ml/min; 18G x 33mm, przepływ 103ml/min; 18G x 45mm, przepływ96ml/min; 17Gx 45 mm, przepływ 128ml/min, 16GX50mm, przepływ 196ml/min, 14Gx50mm, przepływ 343ml/min.</t>
  </si>
  <si>
    <t>Maska krtaniowa j. u., wykonana z medycznego PCW,rozm. 1 dla dzieci o wadze &lt;5kg</t>
  </si>
  <si>
    <t>Maska krtaniowa j. u., wykonana z medycznego PCW,rozm. 1.5 dla dzieci o wadze: 5 kg-10 kg</t>
  </si>
  <si>
    <t>Maska krtaniowa j. u.,wykonana z medycznego PCW, rozmiar 2- dla dzieci o wadze 10-20kg</t>
  </si>
  <si>
    <t>Maska krtaniowa j. u.,wykonana z medycznego PCW, rozmiar 2.5  dla dzieci o wadze:20 kg -30 kg</t>
  </si>
  <si>
    <t>Maska krtaniowa j. u.,wykonana z medycznego PCW,rozm. 3 dla osób o wadze 30-50kg</t>
  </si>
  <si>
    <t>Maska krtaniowa j. u.wykonana z medycznego PCW,rozm. 4 dla osób o wadze 50 -70 kg</t>
  </si>
  <si>
    <t>Maska krtaniowa j.u. rozm. wykonana z medycznego PCW,rozm. 5 dla osób o wadze 70 - 100 kg</t>
  </si>
  <si>
    <t>Maska tlenowa dla dorosłych do wysokich stężeń tlenu, jednorazowa, z drenem odłączalnym  o długości 2,1 m</t>
  </si>
  <si>
    <t xml:space="preserve">Maska tlenowa dla dorosłych, jednorazowa, z drenem odłączalnym,  długość maski 11-13cm </t>
  </si>
  <si>
    <t>Maska tlenowa dla dorosłych, jednorazowa, z drenem odłączalnym, długość maski 14-16cm.</t>
  </si>
  <si>
    <t>Maska tlenowa dla dzieci , jednorazowa, z drenem odłączalnym, długość maski: 8-10 cm</t>
  </si>
  <si>
    <t>Maska tlenowa dla dzieci do wysokich stężeń tlenu jednorazowa, z drenem odłączalnym , długość maski 8-10 cm</t>
  </si>
  <si>
    <t>Maski z nebulizatorem dla dorosłych, z drenem odłączalnym, długość maski 14-16 cm</t>
  </si>
  <si>
    <t>Maski z nebulizatorem dla dzieci, z drenem odłączalnym, długość maski 8-10 cm</t>
  </si>
  <si>
    <t>Nakłuwacz j.u., sterylny ,igła :21 G, średnica 0,8 mm,ostrze trzypłaszczyznowe,  głębokość nakłucia 2,4 mm, pakowany po 200 szt. Możliwe pakowanie po 100 szt. z odpowiednim przeliczeniem ilości opakowań.</t>
  </si>
  <si>
    <t xml:space="preserve">Nakłuwacz j.u., sterylny ,igła: 21 -23G, średnica 0,8 mm, ostrze trzypłaszczyznowe, głębokość nakłucia 1,8 mm, pakowany po 200 szt. Możliwe pakowanie po  100 szt. odpowiednim przeliczeniem ilosci opakowań. </t>
  </si>
  <si>
    <t>Pinceta j/raz.użytku, sterylna</t>
  </si>
  <si>
    <t>Przedłużacz do pomp infuzyjnych, bezftalanowy</t>
  </si>
  <si>
    <t>Przyrząd do przetaczania płynów infuzyjnych. Jałowy, z możliwością aseptycznego otwierania. Cały aparat wolny od  ftalanów DEHP , oraz wolny od lateksu. Odpowietrznik zaopatrzony w filtr powietrza o skuteczności filtracji bakterii (BFE) min 99,99- oraz wydajność filtra wirusowego ( VFE ) wynoszącą minimum 99,99964%, filtr płynu 15 µm. Filtr odpowietrzania w odpowietrzniku aparatu tworzy system zamknięty. Zaciskacz pozwalający na precyzyjne dozowanie i zatrzymanie płynu, pozostający trwale w ustawionej pozycji. Na komorze kroplowej powinno się znajdować oznaczenie producenta. Przyrząd w całości- łącznie z kolcem i końcówką przezroczysty, umożliwiający kontrolę wzrokową przepływu na całej długości drenu. Całkowita długość drenu min.150 cm. Przyrząd pakowany pojedynczo, na każdym opakowaniu jednostkowym data ważności, nr katalogowy i dane producenta.</t>
  </si>
  <si>
    <t xml:space="preserve">Przyrząd do szybkiego  przetaczania </t>
  </si>
  <si>
    <t>Rurka Guedel 1</t>
  </si>
  <si>
    <t>Rurka Guedel 2</t>
  </si>
  <si>
    <t>Rurka Guedel 3</t>
  </si>
  <si>
    <t xml:space="preserve">Rurka Guedel o rozmiarach : 0, 00, 000 </t>
  </si>
  <si>
    <t>Rurka intubacyjna  bez mankietu, rozm. 2</t>
  </si>
  <si>
    <t>Rurka intubacyjna  bez mankietu, rozm.2,5</t>
  </si>
  <si>
    <t>Rurka intubacyjna  bez mankietu, rozm.3,0</t>
  </si>
  <si>
    <t>Rurka intubacyjna bez mankietu, rozm.3,5</t>
  </si>
  <si>
    <t>Rurka intubacyjna bez mankietu, rozm.4,0</t>
  </si>
  <si>
    <t>Rurka intubacyjna bez mankietu, rozm.4,5</t>
  </si>
  <si>
    <t>Rurka intubacyjna z mankietem,  rozm. 5,0</t>
  </si>
  <si>
    <t>Rurka intubacyjna z mankietem,  rozm.5,5</t>
  </si>
  <si>
    <t>Rurka intubacyjna z mankietem, rozm. 6,0</t>
  </si>
  <si>
    <t>Rurka intubacyjna z mankietem, rozm. 6,5</t>
  </si>
  <si>
    <t>Rurka intubacyjna z mankietem, rozm. 7,0</t>
  </si>
  <si>
    <t>Rurka intubacyjna z mankietem, rozm. 7,5</t>
  </si>
  <si>
    <t>Rurka intubacyjna z mankietem, rozm. 8,0</t>
  </si>
  <si>
    <t>Rurka intubacyjna z mankietem, rozm.8,5</t>
  </si>
  <si>
    <t>Rurka intubacyjna z mankietem, rozm.9,0</t>
  </si>
  <si>
    <t>Rurka intubacyjna z mankietem, rozm.9,5</t>
  </si>
  <si>
    <t>Rurka nosowo-gardłowa rozm.6.5</t>
  </si>
  <si>
    <t>Rurka nosowo-gardłowa rozm.7.5</t>
  </si>
  <si>
    <t>Rurka nosowo-gardłowa rozm.8.0</t>
  </si>
  <si>
    <t>Sterylne paski do zamykania ran - Steri Strip lub równoważne,  rozm. 6 x 75 mm x 3 paski</t>
  </si>
  <si>
    <t>Strzykawka j.u.cewnikowa JANET, typu luer, 100ml</t>
  </si>
  <si>
    <t>Strzykawka perfuzyjna do pomp strzykawkowych, sterylna, z końcówką Luer Lock oraz prostopadłym wycięciem na tłoku,z dobrze czytelną, niezmywalną skalą,szczelna, pojemność 50 ml</t>
  </si>
  <si>
    <t>Zaciskacz do pępowiny sterylny</t>
  </si>
  <si>
    <t xml:space="preserve">Zestaw do drenażu opłucnej </t>
  </si>
  <si>
    <t>Zgłębnik żołądkowy nr. 18,20</t>
  </si>
  <si>
    <t>Żel do EKG 250 g lub 250 ml</t>
  </si>
  <si>
    <t>Żel do USG 500 g lub 500 ml</t>
  </si>
  <si>
    <t xml:space="preserve">Żelowe urządzenie nadkrtaniowe, jednorazowego użytku, wyposażone w: nienadmuchiwany mankiet, mankiet gastryczny, zintegrowany bloker zgryz, stabilizator położenia w jamie ustnej. Rozmiary: 1,2,3,4,5 </t>
  </si>
  <si>
    <t>Rurka krtaniowa jednorazowego użytku, dwukanałowa, z portem do sondy żołądkowej, z dwoma mankietami uszczelniającymi i jednym przewodem do napełniania obu mankietów.Do rurki dołączona strzykawka z wyskalowanymi dla danego rozmiaru objętościami oraz autozgryzak z tasiemkami mocującymi.Rozmiary : 0 - 5</t>
  </si>
  <si>
    <t>Zestaw do konikopunkcji dla dorosłych (kaniula rozm. 4.0 mm)</t>
  </si>
  <si>
    <t>Zestaw do konikopunkcji dla dzieci (kaniula rozm. 2.0 mm)</t>
  </si>
  <si>
    <t xml:space="preserve">Formurza cenowy - str.2 </t>
  </si>
  <si>
    <t xml:space="preserve">max ilość sztuk  </t>
  </si>
  <si>
    <t>producent /nr katalogowy</t>
  </si>
  <si>
    <t xml:space="preserve">14/SMJU/2023  część nr. 3 zamówienia - sprzęt do tamowania krwotoków </t>
  </si>
  <si>
    <t>Gaza hemostatyczna do tamowania krwotoków, jałowa, z dodatkiem środka hemostatycznego,szerokość min.6 cm, długość min.1,5 m.Składana w  "rolkę" lub w  opakowanie  w formie "z" ,pakowana hermetycznie.Gaza nie wymagająca specjalych warunków przechowywania - stabilność w różnych warunkach atomsferycznych.Instrukacja w języku polskim na opakowaniu. Wymagana rekomendacja Co TCCC (Tactical Combat Casualty Care) oraz nadany numer NSN (NATO Stock Number).Okres ważności min. 3 lata od daty dostawy.</t>
  </si>
  <si>
    <t>Taktyczna opaska zaciskowa, służąca do zabezpieczenia kończyn na wypadek amputacji urazowych lub silnych krwawień tętniczych.Konstrukcja jednoczęściowa. Możliwość zastosowania na kończynie górnej i dolnej. System zamykania zabezpieczający przed przypadkowym rozpięciem , długość opaski min.95 cm, szerokość min.4cm.Kolor pomarańczowy.Wyznaczone miejsce na opasce do zapisania godziny założenia opaski.Opaska ma posiadać rekomendację Co TCCC (Tactical Combat Casualty Care) oraz nadany numer NSN (NATO Stock Number).Okres ważności min. 3 lata od daty dostawy</t>
  </si>
  <si>
    <t>14/SMUJ/2023  część nr 4 zamówienia : filtry oddechowe i akcesoria do ssaków</t>
  </si>
  <si>
    <t>Filtr bakteryjno-wirusowy do ssaków OB 1000 Boscarol, hydrofobowy, powierzchnia filtracji 18 cm2, średnica wewnętrzna 4,5 mm, zewnętrzna 6,5 mm</t>
  </si>
  <si>
    <t>Filtr bakteryjno- wirusowy do ssaków OB 1000 Boscarol, hydrofobowy, powierzchnia filtracji 18 cm2, średnica wewnętrzna 5,5 mm, zewnętrzna 7,5 mm</t>
  </si>
  <si>
    <t>Filtr bakteryjno-wirusowy do ssaków OB. 1000 Boscarol, hydrofobowy, powierzchnia filtracji 18 cm2, średnica wewnętrzna 8 mm, zewnętrzna stopniowana od 10,5 do 13,5 mm</t>
  </si>
  <si>
    <t>Filtr bakteryjno- wirusowy do ssaków- kompatybilny ze ssakiem Zeiner Rescue Plus</t>
  </si>
  <si>
    <t>Filtr bakteryjno- wirusowy do ssaków- kompatybilny ze ssakiem LSU Laerdal</t>
  </si>
  <si>
    <t>Łącznik schodkowy do ssaka</t>
  </si>
  <si>
    <t>Przewód ssący ( rura pacjenta ) jednorazowego użytku. Długość 150-210 cm, z końcówką na cewnik do odsysania górnych dróg oddechowych.</t>
  </si>
  <si>
    <t>Filtr p/bakt, p/wirusowy dziecięcy (mini), zakres  pojemności oddech. 90 - 300 ml</t>
  </si>
  <si>
    <t>Filtr p/bakt, p/wirusowy elektrostatyczny, z nawilżaczem i wymiennikiem ciepła i wilgoci dla dzieci o wadze do 3.5 kg, zakres pojemności oddech. od 35 do 100 lub więcej ml</t>
  </si>
  <si>
    <t>Filtr p/bakt. p/wirusowy, mechaniczny, hydrofobowy, skuteczność  filtracji w środowisku wilgotnym 100 %, objętość 35 ml, sterylizowany radiacyjnie lub tlenkiem etylenu</t>
  </si>
  <si>
    <t xml:space="preserve">14/SMJU/2023 część nr.5 zamówienia - resususcytatory </t>
  </si>
  <si>
    <t xml:space="preserve">Worek samorozprężalny dla dorosłych, jednorazowego użytku wykonany z PCV, wyrównujący siłę uciśnięć poj.1650ml, rezerwuarem tlenu 2000 ml, przewodem połączeniowym do tlenu o długości 2,1 m, maska twarzowa 5 , zawór ciśnieniowy 60cmH2O,  dostępny w wersji z portem do zaworu PEEP i portem do manometru,opakowanie kartonik z opisem w języku polskim.
</t>
  </si>
  <si>
    <t xml:space="preserve">Worek samorozprężalny dla dziec,  jednorazowego użytku wykonany z PCV, wyrównujący siłę uciśnięć poj. 550 ml,  rezerwuarem tlenu 1600 ml, przewodem połączeniowym do tlenu o długości 2,1 m, maska twarzowa 2, zawór ciśnieniowy 40 cm H 2 O, opakowanie kartonik z opisem w języku polskim
</t>
  </si>
  <si>
    <r>
      <rPr>
        <sz val="10"/>
        <rFont val="Arial"/>
        <family val="2"/>
        <charset val="238"/>
      </rPr>
      <t>szt</t>
    </r>
    <r>
      <rPr>
        <i/>
        <sz val="10"/>
        <rFont val="Arial"/>
        <family val="2"/>
        <charset val="238"/>
      </rPr>
      <t>.</t>
    </r>
  </si>
  <si>
    <t>para</t>
  </si>
  <si>
    <t xml:space="preserve">Rękawice diagnostyczne niejałowe, nitrylowe, bezpudrowe, teksturowane końcówki palców. Grubość pojedynczej ścianki palca max 0,13 mm. Poziom AQL 1.0. Rękawice przebadane na przenikanie wirusów zgodnie z normą ASTM F 1671 oraz krwi syntetycznej zgodnie z norma ASTM F 1670. Zarejestrowane jako  wyrób medyczny i środek ochrony osobistej kat. III typ B. Dopuszczone do kontaktu z żywnością. Pakowane po 100 sztuk. Na opakowaniu jednostkowym fabrycznie umieszczone oznakowania:  nazwą producenta/wytwórcy, nazwa, rodzaj i rozmiar  rękawic, data produkcji, numer serii, data przydatności do użycia, oznakowanie CE, poziom AQL.Rozmiary S, M, L, XL. </t>
  </si>
  <si>
    <t xml:space="preserve">Rękawice lateksowe chirurgiczne, bezpudrowe, sterylizowane radiacyjnie, mikroteksturowane, obustronnie polimeryzowane. Długość min. 295 mm, grubość pojedynczej ścianki palca 0.22 mm - 0.24 mm. Poziom protein &lt; 10 μg/g. Poziom  AQL max 0.65. Mankiet zakończony równomiernie rolowanym rantem. Pakowane w opakowania folia- folia.  Zarejestrowane jako  wyrób medyczny i środek ochrony osobistej kat. III typ B. Przebadane na przenikanie wirusów wg  ASTM F 1671 oraz krwi syntetycznej zgodnie z normą ASTM 1670.  Pakowane po 1 parze, rozmiary: 6; 7 ; 8            </t>
  </si>
  <si>
    <t xml:space="preserve">ilość par /  opakowań </t>
  </si>
  <si>
    <t>14/SMJU/2023  część nr.6 zamówienia - rękawice medyczne</t>
  </si>
  <si>
    <t>14/SMJU/2023  część nr.7 zamówienia - Łyżki do videolaryngoskopu VS10-S</t>
  </si>
  <si>
    <t xml:space="preserve"> Jednorazowe łyżki do videolaryngoskopu kompatybilne z videolaryngoskopem typ VS-10 -S. Rozmiary 1-4</t>
  </si>
  <si>
    <t xml:space="preserve"> Jednorazowe łyżki do videolaryngoskopu kompatybilne z videolaryngoskopem typ VL 3D. Rozmiary 1-4</t>
  </si>
  <si>
    <t xml:space="preserve"> Jednorazowe łyżki do videolaryngoskopu kompatybilne z videolaryngoskopem typ UEVL310D. Rozmiary 1-4</t>
  </si>
  <si>
    <t>Strzykawka j.u. 2ml  czytelna skala oznaczona cyframi co 1ml, rozszerzona do min. 3 ml, cyfry umieszczone bocznie na skali. Tłok w kolorze kontrastujacym, na korpusie nazwa handlowa i typ strzykawki.Końcówka luer.  Opakowanie jednostkowe z oznaczoną datą produkcji i datą ważności. Pakowana po 100 szt.</t>
  </si>
  <si>
    <t>Strzykawka j.u. 20ml  czytelna skala rozszerzona do  min. 24 ml,cyfry umieszczone bocznie na skali. Tłok w kolorze kontrastujacym, na korpusie nazwa handlowa i typ strzykawki.Końcówka luer.  Opakowanie jednostkowe z oznaczoną datą produkcji i datą ważności.  Pakowana po 100 szt.</t>
  </si>
  <si>
    <t>Strzykawka j.u. 5ml , czytelna skala rozszerzona do min. 6 ml,cyfry umieszczone bocznie na skali.Tłok w kolorze kontrastujacym, na korpusie nazwa handlowa i typ strzykawki.Końcówka luer.  Opakowanie jednostkowe z oznaczoną datą produkcji i datą ważności. pakowana po 100 szt.</t>
  </si>
  <si>
    <t>Strzykawka j.u. 10ml  czytelna skala rozszerzona do min. 12 ml,cyfry umieszczone bocznie na skali. Tłok w kolorze kontrastujacym, na korpusie nazwa handlowa i typ strzykawki.Końcówka luer.  Opakowanie jednostkowe z oznaczoną datą produkcji i datą ważności. Pakowana po 100 szt.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</si>
</sst>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26">
    <font>
      <sz val="10"/>
      <name val="Arial CE"/>
      <charset val="238"/>
    </font>
    <font>
      <sz val="10"/>
      <name val="Arial CE"/>
      <charset val="238"/>
    </font>
    <font>
      <sz val="10"/>
      <color indexed="10"/>
      <name val="Arial CE"/>
      <family val="2"/>
      <charset val="238"/>
    </font>
    <font>
      <sz val="8"/>
      <name val="Arial CE"/>
      <charset val="238"/>
    </font>
    <font>
      <b/>
      <sz val="10"/>
      <name val="Arial CE"/>
      <charset val="238"/>
    </font>
    <font>
      <b/>
      <sz val="11"/>
      <name val="Arial"/>
      <family val="2"/>
      <charset val="238"/>
    </font>
    <font>
      <sz val="10"/>
      <name val="Arial"/>
      <family val="2"/>
      <charset val="238"/>
    </font>
    <font>
      <b/>
      <sz val="10"/>
      <name val="Arial"/>
      <family val="2"/>
      <charset val="238"/>
    </font>
    <font>
      <b/>
      <sz val="10"/>
      <name val="Calibri"/>
      <family val="2"/>
      <charset val="238"/>
      <scheme val="minor"/>
    </font>
    <font>
      <b/>
      <sz val="11"/>
      <name val="Calibri"/>
      <family val="2"/>
      <charset val="238"/>
      <scheme val="minor"/>
    </font>
    <font>
      <sz val="8"/>
      <name val="Times New Roman"/>
      <family val="1"/>
    </font>
    <font>
      <b/>
      <sz val="8"/>
      <name val="Times New Roman"/>
      <family val="1"/>
    </font>
    <font>
      <b/>
      <sz val="9"/>
      <name val="Times New Roman"/>
      <family val="1"/>
    </font>
    <font>
      <sz val="10"/>
      <name val="Times New Roman"/>
      <family val="1"/>
      <charset val="238"/>
    </font>
    <font>
      <sz val="9"/>
      <color rgb="FFFF0000"/>
      <name val="Arial CE"/>
      <charset val="238"/>
    </font>
    <font>
      <b/>
      <sz val="9"/>
      <color rgb="FFFF0000"/>
      <name val="Arial CE"/>
      <charset val="238"/>
    </font>
    <font>
      <b/>
      <sz val="10"/>
      <name val="Arial"/>
      <family val="2"/>
    </font>
    <font>
      <sz val="9"/>
      <name val="Arial"/>
      <family val="2"/>
      <charset val="238"/>
    </font>
    <font>
      <b/>
      <sz val="9"/>
      <name val="Arial"/>
      <family val="2"/>
      <charset val="238"/>
    </font>
    <font>
      <i/>
      <sz val="10"/>
      <name val="Arial"/>
      <family val="2"/>
      <charset val="238"/>
    </font>
    <font>
      <sz val="10"/>
      <name val="Arial"/>
      <family val="2"/>
    </font>
    <font>
      <i/>
      <sz val="10"/>
      <name val="Arial"/>
      <family val="2"/>
    </font>
    <font>
      <sz val="8"/>
      <name val="Arial"/>
      <family val="2"/>
      <charset val="238"/>
    </font>
    <font>
      <b/>
      <sz val="11"/>
      <name val="Arial"/>
      <family val="2"/>
    </font>
    <font>
      <b/>
      <sz val="8"/>
      <name val="Arial"/>
      <family val="2"/>
      <charset val="238"/>
    </font>
    <font>
      <sz val="11"/>
      <color theme="1"/>
      <name val="RotisSansSerif"/>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dashed">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114">
    <xf numFmtId="0" fontId="0" fillId="0" borderId="0" xfId="0"/>
    <xf numFmtId="0" fontId="0" fillId="0" borderId="0" xfId="0" applyAlignment="1">
      <alignment horizontal="right"/>
    </xf>
    <xf numFmtId="0" fontId="2" fillId="0" borderId="0" xfId="0" applyFont="1" applyAlignment="1">
      <alignment horizontal="center"/>
    </xf>
    <xf numFmtId="0" fontId="6" fillId="0" borderId="0" xfId="0" applyFont="1"/>
    <xf numFmtId="0" fontId="5" fillId="0" borderId="0" xfId="0" applyFont="1"/>
    <xf numFmtId="0" fontId="7" fillId="0" borderId="0" xfId="0" applyFont="1"/>
    <xf numFmtId="0" fontId="4" fillId="0" borderId="0" xfId="0" applyFont="1"/>
    <xf numFmtId="0" fontId="0" fillId="0" borderId="0" xfId="0" applyAlignment="1">
      <alignment horizontal="center"/>
    </xf>
    <xf numFmtId="0" fontId="0" fillId="0" borderId="0" xfId="0" applyAlignment="1">
      <alignment wrapText="1"/>
    </xf>
    <xf numFmtId="0" fontId="9" fillId="0" borderId="0" xfId="0" applyFont="1"/>
    <xf numFmtId="0" fontId="8" fillId="0" borderId="0" xfId="0" applyFont="1"/>
    <xf numFmtId="0" fontId="8" fillId="0" borderId="0" xfId="0" applyFont="1" applyAlignment="1">
      <alignment horizontal="center"/>
    </xf>
    <xf numFmtId="0" fontId="8" fillId="0" borderId="0" xfId="0" applyFont="1" applyAlignment="1">
      <alignment horizontal="left"/>
    </xf>
    <xf numFmtId="0" fontId="8" fillId="0" borderId="0" xfId="0" applyFont="1" applyAlignment="1">
      <alignment horizontal="left" wrapText="1"/>
    </xf>
    <xf numFmtId="0" fontId="8" fillId="0" borderId="0" xfId="0" applyFont="1" applyAlignment="1">
      <alignment horizontal="right" vertical="top"/>
    </xf>
    <xf numFmtId="0" fontId="3" fillId="0" borderId="0" xfId="0" applyFont="1" applyAlignment="1">
      <alignment horizontal="right"/>
    </xf>
    <xf numFmtId="0" fontId="10" fillId="0" borderId="0" xfId="0" applyFont="1" applyAlignment="1">
      <alignment vertical="top" wrapText="1"/>
    </xf>
    <xf numFmtId="0" fontId="3" fillId="0" borderId="0" xfId="0" applyFont="1"/>
    <xf numFmtId="0" fontId="11" fillId="0" borderId="0" xfId="0" applyFont="1" applyAlignment="1">
      <alignment horizontal="center" vertical="center" wrapText="1"/>
    </xf>
    <xf numFmtId="0" fontId="13" fillId="0" borderId="0" xfId="0" applyFont="1"/>
    <xf numFmtId="0" fontId="14" fillId="0" borderId="0" xfId="0" applyFont="1"/>
    <xf numFmtId="0" fontId="14" fillId="0" borderId="0" xfId="0" applyFont="1" applyAlignment="1">
      <alignment horizontal="right"/>
    </xf>
    <xf numFmtId="0" fontId="15" fillId="0" borderId="0" xfId="0" applyFont="1"/>
    <xf numFmtId="0" fontId="0" fillId="0" borderId="5" xfId="0" applyBorder="1"/>
    <xf numFmtId="0" fontId="12" fillId="0" borderId="0" xfId="0" applyFont="1" applyAlignment="1">
      <alignment vertical="top" wrapText="1"/>
    </xf>
    <xf numFmtId="0" fontId="7" fillId="0" borderId="0" xfId="0" applyFont="1" applyAlignment="1">
      <alignment horizontal="left"/>
    </xf>
    <xf numFmtId="0" fontId="17"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1" applyNumberFormat="1" applyFont="1" applyBorder="1" applyAlignment="1">
      <alignment horizontal="center" vertical="center" wrapText="1"/>
    </xf>
    <xf numFmtId="0" fontId="19" fillId="2" borderId="1" xfId="0" applyFont="1" applyFill="1" applyBorder="1" applyAlignment="1">
      <alignment horizontal="center" vertical="center" wrapText="1"/>
    </xf>
    <xf numFmtId="0" fontId="6" fillId="0" borderId="1" xfId="0" applyFont="1" applyBorder="1" applyAlignment="1">
      <alignment vertical="top" wrapText="1"/>
    </xf>
    <xf numFmtId="4" fontId="6" fillId="3" borderId="1" xfId="0" applyNumberFormat="1" applyFont="1" applyFill="1" applyBorder="1"/>
    <xf numFmtId="9" fontId="6" fillId="3" borderId="1" xfId="0" applyNumberFormat="1" applyFont="1" applyFill="1" applyBorder="1" applyAlignment="1">
      <alignment horizontal="center"/>
    </xf>
    <xf numFmtId="4" fontId="6" fillId="0" borderId="1" xfId="0" applyNumberFormat="1" applyFont="1" applyBorder="1"/>
    <xf numFmtId="4" fontId="6" fillId="0" borderId="1" xfId="0" applyNumberFormat="1" applyFont="1" applyBorder="1" applyAlignment="1">
      <alignment horizontal="right"/>
    </xf>
    <xf numFmtId="0" fontId="6" fillId="0" borderId="0" xfId="0" applyFont="1" applyAlignment="1">
      <alignment horizontal="right"/>
    </xf>
    <xf numFmtId="0" fontId="6" fillId="0" borderId="0" xfId="0" applyFont="1" applyAlignment="1">
      <alignment horizontal="center"/>
    </xf>
    <xf numFmtId="0" fontId="6" fillId="0" borderId="1" xfId="0" applyFont="1" applyBorder="1" applyAlignment="1">
      <alignment horizontal="left" vertical="center" wrapText="1"/>
    </xf>
    <xf numFmtId="3" fontId="7"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0" fontId="7" fillId="0" borderId="1" xfId="0" applyFont="1" applyBorder="1" applyAlignment="1">
      <alignment horizontal="center" vertical="center"/>
    </xf>
    <xf numFmtId="0" fontId="20" fillId="0" borderId="1" xfId="0" applyFont="1" applyBorder="1" applyAlignment="1">
      <alignment horizontal="center" vertical="center"/>
    </xf>
    <xf numFmtId="3" fontId="20" fillId="0" borderId="1" xfId="0" applyNumberFormat="1" applyFont="1" applyBorder="1" applyAlignment="1">
      <alignment horizontal="center" vertical="center"/>
    </xf>
    <xf numFmtId="0" fontId="20"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1" applyNumberFormat="1" applyFont="1" applyBorder="1" applyAlignment="1">
      <alignment horizontal="center" vertical="center" wrapText="1"/>
    </xf>
    <xf numFmtId="0" fontId="21" fillId="2" borderId="1" xfId="0" applyFont="1" applyFill="1" applyBorder="1" applyAlignment="1">
      <alignment horizontal="center" vertical="center" wrapText="1"/>
    </xf>
    <xf numFmtId="0" fontId="20" fillId="0" borderId="1" xfId="0" applyFont="1" applyBorder="1" applyAlignment="1">
      <alignment horizontal="right" vertical="top" wrapText="1"/>
    </xf>
    <xf numFmtId="0" fontId="20" fillId="0" borderId="1" xfId="0" applyFont="1" applyBorder="1" applyAlignment="1">
      <alignment horizontal="left" vertical="center" wrapText="1"/>
    </xf>
    <xf numFmtId="0" fontId="20" fillId="0" borderId="1" xfId="0" applyFont="1" applyBorder="1" applyAlignment="1">
      <alignment vertical="top" wrapText="1"/>
    </xf>
    <xf numFmtId="3" fontId="20" fillId="0" borderId="1" xfId="0" applyNumberFormat="1" applyFont="1" applyBorder="1" applyAlignment="1">
      <alignment horizontal="center" vertical="center" wrapText="1"/>
    </xf>
    <xf numFmtId="3" fontId="16" fillId="0" borderId="1" xfId="0" applyNumberFormat="1" applyFont="1" applyBorder="1" applyAlignment="1">
      <alignment horizontal="center" vertical="center" wrapText="1"/>
    </xf>
    <xf numFmtId="4" fontId="20" fillId="3" borderId="1" xfId="0" applyNumberFormat="1" applyFont="1" applyFill="1" applyBorder="1"/>
    <xf numFmtId="9" fontId="20" fillId="3" borderId="1" xfId="0" applyNumberFormat="1" applyFont="1" applyFill="1" applyBorder="1" applyAlignment="1">
      <alignment horizontal="center"/>
    </xf>
    <xf numFmtId="4" fontId="20" fillId="0" borderId="1" xfId="0" applyNumberFormat="1" applyFont="1" applyBorder="1"/>
    <xf numFmtId="4" fontId="20" fillId="0" borderId="1" xfId="0" applyNumberFormat="1" applyFont="1" applyBorder="1" applyAlignment="1">
      <alignment horizontal="right"/>
    </xf>
    <xf numFmtId="3" fontId="16" fillId="0" borderId="1" xfId="0" applyNumberFormat="1" applyFont="1" applyBorder="1" applyAlignment="1">
      <alignment horizontal="center" vertical="center"/>
    </xf>
    <xf numFmtId="4" fontId="20" fillId="3" borderId="1" xfId="0" applyNumberFormat="1" applyFont="1" applyFill="1" applyBorder="1" applyAlignment="1">
      <alignment wrapText="1"/>
    </xf>
    <xf numFmtId="0" fontId="16" fillId="0" borderId="1" xfId="0" applyFont="1" applyBorder="1" applyAlignment="1">
      <alignment horizontal="center" vertical="center"/>
    </xf>
    <xf numFmtId="3" fontId="16" fillId="2" borderId="1" xfId="0" applyNumberFormat="1" applyFont="1" applyFill="1" applyBorder="1" applyAlignment="1">
      <alignment horizontal="center" vertical="center"/>
    </xf>
    <xf numFmtId="0" fontId="20" fillId="2" borderId="1" xfId="0" applyFont="1" applyFill="1" applyBorder="1" applyAlignment="1">
      <alignment vertical="top" wrapText="1"/>
    </xf>
    <xf numFmtId="0" fontId="20" fillId="2" borderId="1" xfId="0" applyFont="1" applyFill="1" applyBorder="1" applyAlignment="1">
      <alignment horizontal="left" vertical="center" wrapText="1"/>
    </xf>
    <xf numFmtId="3" fontId="20" fillId="2" borderId="1" xfId="0" applyNumberFormat="1" applyFont="1" applyFill="1" applyBorder="1" applyAlignment="1">
      <alignment horizontal="center" vertical="center"/>
    </xf>
    <xf numFmtId="0" fontId="20" fillId="0" borderId="1" xfId="0" applyFont="1" applyBorder="1" applyAlignment="1">
      <alignment horizontal="left" vertical="center"/>
    </xf>
    <xf numFmtId="0" fontId="20" fillId="2" borderId="2" xfId="0" applyFont="1" applyFill="1" applyBorder="1" applyAlignment="1">
      <alignment vertical="top" wrapText="1"/>
    </xf>
    <xf numFmtId="4" fontId="20" fillId="3" borderId="2" xfId="0" applyNumberFormat="1" applyFont="1" applyFill="1" applyBorder="1"/>
    <xf numFmtId="0" fontId="20" fillId="0" borderId="0" xfId="0" applyFont="1" applyAlignment="1">
      <alignment horizontal="right"/>
    </xf>
    <xf numFmtId="0" fontId="20" fillId="0" borderId="0" xfId="0" applyFont="1"/>
    <xf numFmtId="0" fontId="16" fillId="0" borderId="6" xfId="0" applyFont="1" applyBorder="1"/>
    <xf numFmtId="0" fontId="16" fillId="0" borderId="3" xfId="0" applyFont="1" applyBorder="1" applyAlignment="1">
      <alignment horizontal="center" vertical="center"/>
    </xf>
    <xf numFmtId="4" fontId="16" fillId="0" borderId="3" xfId="0" applyNumberFormat="1" applyFont="1" applyBorder="1" applyAlignment="1">
      <alignment horizontal="right" vertical="center"/>
    </xf>
    <xf numFmtId="0" fontId="20" fillId="0" borderId="0" xfId="0" applyFont="1" applyAlignment="1">
      <alignment horizontal="center"/>
    </xf>
    <xf numFmtId="0" fontId="22" fillId="0" borderId="1" xfId="0" applyFont="1" applyBorder="1" applyAlignment="1">
      <alignment horizontal="center" vertical="center" wrapText="1"/>
    </xf>
    <xf numFmtId="0" fontId="17" fillId="0" borderId="1" xfId="0" applyFont="1" applyBorder="1" applyAlignment="1">
      <alignment vertical="top" wrapText="1"/>
    </xf>
    <xf numFmtId="4" fontId="7" fillId="0" borderId="1" xfId="0" applyNumberFormat="1" applyFont="1" applyBorder="1" applyAlignment="1">
      <alignment horizontal="right" vertical="center"/>
    </xf>
    <xf numFmtId="0" fontId="6" fillId="0" borderId="0" xfId="0" applyFont="1" applyAlignment="1">
      <alignment horizontal="left"/>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6" fillId="0" borderId="4" xfId="0" applyFont="1" applyBorder="1" applyAlignment="1">
      <alignment vertical="top" wrapText="1"/>
    </xf>
    <xf numFmtId="0" fontId="6" fillId="0" borderId="0" xfId="0" applyFont="1" applyAlignment="1">
      <alignment vertical="top" wrapText="1"/>
    </xf>
    <xf numFmtId="0" fontId="23" fillId="0" borderId="0" xfId="0" applyFont="1"/>
    <xf numFmtId="3" fontId="17" fillId="2" borderId="1" xfId="0" applyNumberFormat="1" applyFont="1" applyFill="1" applyBorder="1" applyAlignment="1">
      <alignment horizontal="center" vertical="center" wrapText="1"/>
    </xf>
    <xf numFmtId="3" fontId="18" fillId="2" borderId="1" xfId="0" applyNumberFormat="1" applyFont="1" applyFill="1" applyBorder="1" applyAlignment="1">
      <alignment horizontal="center" vertical="center"/>
    </xf>
    <xf numFmtId="3" fontId="17" fillId="0" borderId="1" xfId="0" applyNumberFormat="1" applyFont="1" applyBorder="1" applyAlignment="1">
      <alignment horizontal="center" vertical="center" wrapText="1"/>
    </xf>
    <xf numFmtId="3" fontId="18" fillId="0" borderId="1" xfId="0" applyNumberFormat="1" applyFont="1" applyBorder="1" applyAlignment="1">
      <alignment horizontal="center" vertical="center"/>
    </xf>
    <xf numFmtId="0" fontId="17" fillId="0" borderId="1" xfId="0" applyFont="1" applyBorder="1" applyAlignment="1">
      <alignment vertical="center" wrapText="1"/>
    </xf>
    <xf numFmtId="0" fontId="17" fillId="0" borderId="1" xfId="0" applyFont="1" applyBorder="1" applyAlignment="1">
      <alignment horizontal="left" vertical="top" wrapText="1"/>
    </xf>
    <xf numFmtId="0" fontId="6" fillId="0" borderId="1" xfId="0" applyFont="1" applyBorder="1" applyAlignment="1">
      <alignment horizontal="left" vertical="top" wrapText="1"/>
    </xf>
    <xf numFmtId="0" fontId="19" fillId="0" borderId="1" xfId="0" applyFont="1" applyBorder="1" applyAlignment="1">
      <alignment horizontal="center" vertical="center"/>
    </xf>
    <xf numFmtId="0" fontId="22" fillId="0" borderId="0" xfId="0" applyFont="1" applyAlignment="1">
      <alignment horizontal="right"/>
    </xf>
    <xf numFmtId="0" fontId="22" fillId="0" borderId="0" xfId="0" applyFont="1" applyAlignment="1">
      <alignment vertical="top" wrapText="1"/>
    </xf>
    <xf numFmtId="0" fontId="22" fillId="0" borderId="0" xfId="0" applyFont="1"/>
    <xf numFmtId="0" fontId="24" fillId="0" borderId="0" xfId="0" applyFont="1" applyAlignment="1">
      <alignment horizontal="center" vertical="center" wrapText="1"/>
    </xf>
    <xf numFmtId="0" fontId="18" fillId="0" borderId="0" xfId="0" applyFont="1" applyAlignment="1">
      <alignment vertical="top" wrapText="1"/>
    </xf>
    <xf numFmtId="0" fontId="6" fillId="0" borderId="5" xfId="0" applyFont="1" applyBorder="1"/>
    <xf numFmtId="0" fontId="7" fillId="0" borderId="0" xfId="0" applyFont="1" applyAlignment="1">
      <alignment horizontal="center" vertical="center" wrapText="1"/>
    </xf>
    <xf numFmtId="0" fontId="7" fillId="0" borderId="0" xfId="0" applyFont="1" applyAlignment="1">
      <alignment vertical="top" wrapText="1"/>
    </xf>
    <xf numFmtId="3" fontId="20" fillId="0" borderId="0" xfId="0" applyNumberFormat="1" applyFont="1"/>
    <xf numFmtId="0" fontId="4" fillId="0" borderId="0" xfId="0" applyFont="1" applyAlignment="1">
      <alignment horizontal="left"/>
    </xf>
    <xf numFmtId="0" fontId="0" fillId="0" borderId="0" xfId="0" applyAlignment="1">
      <alignment horizontal="left"/>
    </xf>
    <xf numFmtId="0" fontId="8" fillId="0" borderId="0" xfId="0" applyFont="1" applyAlignment="1">
      <alignment horizontal="left" wrapText="1"/>
    </xf>
    <xf numFmtId="0" fontId="16" fillId="3" borderId="0" xfId="0" applyFont="1" applyFill="1" applyAlignment="1">
      <alignment horizontal="left" vertical="top" wrapText="1"/>
    </xf>
    <xf numFmtId="0" fontId="16" fillId="2" borderId="0" xfId="0" applyFont="1" applyFill="1" applyAlignment="1">
      <alignment horizontal="left" vertical="top" wrapText="1"/>
    </xf>
    <xf numFmtId="0" fontId="7" fillId="0" borderId="0" xfId="0" applyFont="1" applyAlignment="1">
      <alignment horizontal="left" wrapText="1"/>
    </xf>
    <xf numFmtId="0" fontId="8" fillId="0" borderId="0" xfId="0" applyFont="1" applyAlignment="1">
      <alignment horizontal="left"/>
    </xf>
    <xf numFmtId="0" fontId="7" fillId="0" borderId="0" xfId="0" applyFont="1" applyAlignment="1">
      <alignment horizontal="left"/>
    </xf>
    <xf numFmtId="0" fontId="7" fillId="3" borderId="0" xfId="0" applyFont="1" applyFill="1" applyAlignment="1">
      <alignment horizontal="left" vertical="top" wrapText="1"/>
    </xf>
    <xf numFmtId="0" fontId="7" fillId="2" borderId="0" xfId="0" applyFont="1" applyFill="1" applyAlignment="1">
      <alignment horizontal="left" vertical="top" wrapText="1"/>
    </xf>
    <xf numFmtId="0" fontId="6" fillId="0" borderId="0" xfId="0" applyFont="1" applyAlignment="1">
      <alignment horizontal="left"/>
    </xf>
    <xf numFmtId="0" fontId="25" fillId="0" borderId="0" xfId="0" applyFont="1" applyBorder="1" applyAlignment="1">
      <alignment vertical="center" wrapText="1"/>
    </xf>
  </cellXfs>
  <cellStyles count="2">
    <cellStyle name="Normalny" xfId="0" builtinId="0"/>
    <cellStyle name="Walutowy" xfId="1" builtinId="4"/>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1"/>
  <sheetViews>
    <sheetView tabSelected="1" zoomScale="85" zoomScaleNormal="85" workbookViewId="0">
      <pane xSplit="10" ySplit="5" topLeftCell="K75" activePane="bottomRight" state="frozen"/>
      <selection pane="topRight" activeCell="K1" sqref="K1"/>
      <selection pane="bottomLeft" activeCell="A6" sqref="A6"/>
      <selection pane="bottomRight" activeCell="B82" sqref="B82"/>
    </sheetView>
  </sheetViews>
  <sheetFormatPr defaultRowHeight="13.2"/>
  <cols>
    <col min="1" max="1" width="3.5546875" style="1" customWidth="1"/>
    <col min="2" max="2" width="38.109375" customWidth="1"/>
    <col min="3" max="3" width="12.88671875" hidden="1" customWidth="1"/>
    <col min="4" max="4" width="20.21875" customWidth="1"/>
    <col min="5" max="5" width="4.109375" customWidth="1"/>
    <col min="6" max="6" width="8.33203125" customWidth="1"/>
    <col min="7" max="7" width="10.44140625" customWidth="1"/>
    <col min="8" max="8" width="9.5546875" customWidth="1"/>
    <col min="9" max="9" width="11.44140625" customWidth="1"/>
    <col min="10" max="10" width="14.44140625" style="7" customWidth="1"/>
    <col min="14" max="14" width="17.88671875" customWidth="1"/>
  </cols>
  <sheetData>
    <row r="1" spans="1:10" ht="19.5" customHeight="1">
      <c r="A1" s="25" t="s">
        <v>18</v>
      </c>
      <c r="B1" s="6"/>
    </row>
    <row r="2" spans="1:10" ht="18" customHeight="1">
      <c r="A2" s="102" t="s">
        <v>108</v>
      </c>
      <c r="B2" s="102"/>
      <c r="E2" s="21"/>
      <c r="F2" s="22"/>
      <c r="G2" s="20"/>
      <c r="H2" s="20"/>
      <c r="I2" s="20"/>
    </row>
    <row r="3" spans="1:10" ht="13.2" hidden="1" customHeight="1">
      <c r="F3" s="2"/>
    </row>
    <row r="4" spans="1:10" ht="48" customHeight="1">
      <c r="A4" s="46" t="s">
        <v>1</v>
      </c>
      <c r="B4" s="44" t="s">
        <v>19</v>
      </c>
      <c r="C4" s="46" t="s">
        <v>3</v>
      </c>
      <c r="D4" s="46" t="s">
        <v>110</v>
      </c>
      <c r="E4" s="46" t="s">
        <v>4</v>
      </c>
      <c r="F4" s="46" t="s">
        <v>20</v>
      </c>
      <c r="G4" s="47" t="s">
        <v>10</v>
      </c>
      <c r="H4" s="47" t="s">
        <v>6</v>
      </c>
      <c r="I4" s="47" t="s">
        <v>11</v>
      </c>
      <c r="J4" s="46" t="s">
        <v>12</v>
      </c>
    </row>
    <row r="5" spans="1:10" ht="15" customHeight="1">
      <c r="A5" s="48">
        <v>1</v>
      </c>
      <c r="B5" s="49">
        <v>2</v>
      </c>
      <c r="C5" s="48">
        <v>3</v>
      </c>
      <c r="D5" s="49">
        <v>3</v>
      </c>
      <c r="E5" s="48">
        <v>4</v>
      </c>
      <c r="F5" s="49">
        <v>5</v>
      </c>
      <c r="G5" s="50">
        <v>6</v>
      </c>
      <c r="H5" s="50">
        <v>7</v>
      </c>
      <c r="I5" s="50">
        <v>8</v>
      </c>
      <c r="J5" s="49">
        <v>9</v>
      </c>
    </row>
    <row r="6" spans="1:10" ht="79.2">
      <c r="A6" s="51">
        <v>1</v>
      </c>
      <c r="B6" s="52" t="s">
        <v>21</v>
      </c>
      <c r="C6" s="53"/>
      <c r="D6" s="53"/>
      <c r="E6" s="54" t="s">
        <v>5</v>
      </c>
      <c r="F6" s="55">
        <v>800</v>
      </c>
      <c r="G6" s="56"/>
      <c r="H6" s="57"/>
      <c r="I6" s="58" t="str">
        <f t="shared" ref="I6:I37" si="0">IF(G6="","",F6*G6)</f>
        <v/>
      </c>
      <c r="J6" s="59" t="str">
        <f>IF(H6="","",I6*(1+H6))</f>
        <v/>
      </c>
    </row>
    <row r="7" spans="1:10" ht="25.95" customHeight="1">
      <c r="A7" s="51">
        <v>2</v>
      </c>
      <c r="B7" s="52" t="s">
        <v>22</v>
      </c>
      <c r="C7" s="53"/>
      <c r="D7" s="53"/>
      <c r="E7" s="54" t="s">
        <v>5</v>
      </c>
      <c r="F7" s="55">
        <v>300</v>
      </c>
      <c r="G7" s="56"/>
      <c r="H7" s="57"/>
      <c r="I7" s="58" t="str">
        <f t="shared" si="0"/>
        <v/>
      </c>
      <c r="J7" s="59" t="str">
        <f>IF(H7="","",I7*(1+H7))</f>
        <v/>
      </c>
    </row>
    <row r="8" spans="1:10" ht="26.4">
      <c r="A8" s="51">
        <v>3</v>
      </c>
      <c r="B8" s="52" t="s">
        <v>23</v>
      </c>
      <c r="C8" s="53"/>
      <c r="D8" s="53"/>
      <c r="E8" s="54" t="s">
        <v>5</v>
      </c>
      <c r="F8" s="60">
        <v>150</v>
      </c>
      <c r="G8" s="56"/>
      <c r="H8" s="57"/>
      <c r="I8" s="58" t="str">
        <f t="shared" si="0"/>
        <v/>
      </c>
      <c r="J8" s="59" t="str">
        <f t="shared" ref="J8:J71" si="1">IF(H8="","",I8*(1+H8))</f>
        <v/>
      </c>
    </row>
    <row r="9" spans="1:10" ht="26.4">
      <c r="A9" s="51">
        <v>4</v>
      </c>
      <c r="B9" s="52" t="s">
        <v>24</v>
      </c>
      <c r="C9" s="53"/>
      <c r="D9" s="53"/>
      <c r="E9" s="54" t="s">
        <v>5</v>
      </c>
      <c r="F9" s="60">
        <v>30</v>
      </c>
      <c r="G9" s="56"/>
      <c r="H9" s="57"/>
      <c r="I9" s="58" t="str">
        <f t="shared" si="0"/>
        <v/>
      </c>
      <c r="J9" s="59" t="str">
        <f t="shared" si="1"/>
        <v/>
      </c>
    </row>
    <row r="10" spans="1:10" ht="26.4">
      <c r="A10" s="51">
        <v>5</v>
      </c>
      <c r="B10" s="52" t="s">
        <v>25</v>
      </c>
      <c r="C10" s="53"/>
      <c r="D10" s="53"/>
      <c r="E10" s="54" t="s">
        <v>5</v>
      </c>
      <c r="F10" s="60">
        <v>3400</v>
      </c>
      <c r="G10" s="56"/>
      <c r="H10" s="57"/>
      <c r="I10" s="58" t="str">
        <f t="shared" si="0"/>
        <v/>
      </c>
      <c r="J10" s="59" t="str">
        <f t="shared" si="1"/>
        <v/>
      </c>
    </row>
    <row r="11" spans="1:10" ht="21.6" customHeight="1">
      <c r="A11" s="51">
        <v>6</v>
      </c>
      <c r="B11" s="52" t="s">
        <v>26</v>
      </c>
      <c r="C11" s="53"/>
      <c r="D11" s="53"/>
      <c r="E11" s="54" t="s">
        <v>5</v>
      </c>
      <c r="F11" s="60">
        <v>250</v>
      </c>
      <c r="G11" s="56"/>
      <c r="H11" s="57"/>
      <c r="I11" s="58" t="str">
        <f t="shared" si="0"/>
        <v/>
      </c>
      <c r="J11" s="59" t="str">
        <f t="shared" si="1"/>
        <v/>
      </c>
    </row>
    <row r="12" spans="1:10" ht="24" customHeight="1">
      <c r="A12" s="51">
        <v>7</v>
      </c>
      <c r="B12" s="52" t="s">
        <v>27</v>
      </c>
      <c r="C12" s="53"/>
      <c r="D12" s="53"/>
      <c r="E12" s="54" t="s">
        <v>5</v>
      </c>
      <c r="F12" s="60">
        <v>800</v>
      </c>
      <c r="G12" s="56"/>
      <c r="H12" s="57"/>
      <c r="I12" s="58" t="str">
        <f t="shared" si="0"/>
        <v/>
      </c>
      <c r="J12" s="59" t="str">
        <f t="shared" si="1"/>
        <v/>
      </c>
    </row>
    <row r="13" spans="1:10" ht="66">
      <c r="A13" s="51">
        <v>8</v>
      </c>
      <c r="B13" s="52" t="s">
        <v>28</v>
      </c>
      <c r="C13" s="53"/>
      <c r="D13" s="53"/>
      <c r="E13" s="54" t="s">
        <v>5</v>
      </c>
      <c r="F13" s="60">
        <v>320000</v>
      </c>
      <c r="G13" s="56"/>
      <c r="H13" s="57"/>
      <c r="I13" s="58" t="str">
        <f t="shared" si="0"/>
        <v/>
      </c>
      <c r="J13" s="59" t="str">
        <f t="shared" si="1"/>
        <v/>
      </c>
    </row>
    <row r="14" spans="1:10" ht="52.8">
      <c r="A14" s="51">
        <v>9</v>
      </c>
      <c r="B14" s="52" t="s">
        <v>29</v>
      </c>
      <c r="C14" s="53"/>
      <c r="D14" s="53"/>
      <c r="E14" s="54" t="s">
        <v>5</v>
      </c>
      <c r="F14" s="60">
        <v>5000</v>
      </c>
      <c r="G14" s="56"/>
      <c r="H14" s="57"/>
      <c r="I14" s="58" t="str">
        <f t="shared" si="0"/>
        <v/>
      </c>
      <c r="J14" s="59" t="str">
        <f t="shared" si="1"/>
        <v/>
      </c>
    </row>
    <row r="15" spans="1:10" ht="52.8">
      <c r="A15" s="51">
        <v>10</v>
      </c>
      <c r="B15" s="52" t="s">
        <v>30</v>
      </c>
      <c r="C15" s="53"/>
      <c r="D15" s="53"/>
      <c r="E15" s="54" t="s">
        <v>5</v>
      </c>
      <c r="F15" s="60">
        <v>200</v>
      </c>
      <c r="G15" s="56"/>
      <c r="H15" s="57"/>
      <c r="I15" s="58" t="str">
        <f t="shared" si="0"/>
        <v/>
      </c>
      <c r="J15" s="59" t="str">
        <f t="shared" si="1"/>
        <v/>
      </c>
    </row>
    <row r="16" spans="1:10" ht="31.2" customHeight="1">
      <c r="A16" s="51">
        <v>11</v>
      </c>
      <c r="B16" s="52" t="s">
        <v>31</v>
      </c>
      <c r="C16" s="53"/>
      <c r="D16" s="53"/>
      <c r="E16" s="54" t="s">
        <v>5</v>
      </c>
      <c r="F16" s="60">
        <v>50</v>
      </c>
      <c r="G16" s="56"/>
      <c r="H16" s="57"/>
      <c r="I16" s="58" t="str">
        <f t="shared" si="0"/>
        <v/>
      </c>
      <c r="J16" s="59" t="str">
        <f t="shared" si="1"/>
        <v/>
      </c>
    </row>
    <row r="17" spans="1:10" ht="39.6">
      <c r="A17" s="51">
        <v>12</v>
      </c>
      <c r="B17" s="52" t="s">
        <v>32</v>
      </c>
      <c r="C17" s="53"/>
      <c r="D17" s="53"/>
      <c r="E17" s="54" t="s">
        <v>5</v>
      </c>
      <c r="F17" s="60">
        <v>80</v>
      </c>
      <c r="G17" s="56"/>
      <c r="H17" s="57"/>
      <c r="I17" s="58" t="str">
        <f t="shared" si="0"/>
        <v/>
      </c>
      <c r="J17" s="59" t="str">
        <f t="shared" si="1"/>
        <v/>
      </c>
    </row>
    <row r="18" spans="1:10" ht="26.4" customHeight="1">
      <c r="A18" s="51">
        <v>13</v>
      </c>
      <c r="B18" s="52" t="s">
        <v>33</v>
      </c>
      <c r="C18" s="53"/>
      <c r="D18" s="53"/>
      <c r="E18" s="45" t="s">
        <v>2</v>
      </c>
      <c r="F18" s="60">
        <v>20</v>
      </c>
      <c r="G18" s="56"/>
      <c r="H18" s="57"/>
      <c r="I18" s="58" t="str">
        <f t="shared" si="0"/>
        <v/>
      </c>
      <c r="J18" s="59" t="str">
        <f t="shared" si="1"/>
        <v/>
      </c>
    </row>
    <row r="19" spans="1:10" ht="25.8" customHeight="1">
      <c r="A19" s="51">
        <v>14</v>
      </c>
      <c r="B19" s="52" t="s">
        <v>34</v>
      </c>
      <c r="C19" s="53"/>
      <c r="D19" s="53"/>
      <c r="E19" s="45" t="s">
        <v>2</v>
      </c>
      <c r="F19" s="60">
        <v>20</v>
      </c>
      <c r="G19" s="56"/>
      <c r="H19" s="57"/>
      <c r="I19" s="58" t="str">
        <f t="shared" si="0"/>
        <v/>
      </c>
      <c r="J19" s="59" t="str">
        <f t="shared" si="1"/>
        <v/>
      </c>
    </row>
    <row r="20" spans="1:10" ht="18.600000000000001" customHeight="1">
      <c r="A20" s="51">
        <v>15</v>
      </c>
      <c r="B20" s="52" t="s">
        <v>35</v>
      </c>
      <c r="C20" s="53"/>
      <c r="D20" s="53"/>
      <c r="E20" s="45" t="s">
        <v>2</v>
      </c>
      <c r="F20" s="60">
        <v>100</v>
      </c>
      <c r="G20" s="56"/>
      <c r="H20" s="57"/>
      <c r="I20" s="58" t="str">
        <f t="shared" si="0"/>
        <v/>
      </c>
      <c r="J20" s="59" t="str">
        <f t="shared" si="1"/>
        <v/>
      </c>
    </row>
    <row r="21" spans="1:10" ht="19.2" customHeight="1">
      <c r="A21" s="51">
        <v>16</v>
      </c>
      <c r="B21" s="52" t="s">
        <v>36</v>
      </c>
      <c r="C21" s="53"/>
      <c r="D21" s="53"/>
      <c r="E21" s="45" t="s">
        <v>2</v>
      </c>
      <c r="F21" s="60">
        <v>180</v>
      </c>
      <c r="G21" s="56"/>
      <c r="H21" s="57"/>
      <c r="I21" s="58" t="str">
        <f t="shared" si="0"/>
        <v/>
      </c>
      <c r="J21" s="59" t="str">
        <f t="shared" si="1"/>
        <v/>
      </c>
    </row>
    <row r="22" spans="1:10" ht="18.600000000000001" customHeight="1">
      <c r="A22" s="51">
        <v>17</v>
      </c>
      <c r="B22" s="52" t="s">
        <v>37</v>
      </c>
      <c r="C22" s="53"/>
      <c r="D22" s="53"/>
      <c r="E22" s="45" t="s">
        <v>2</v>
      </c>
      <c r="F22" s="60">
        <v>50</v>
      </c>
      <c r="G22" s="56"/>
      <c r="H22" s="57"/>
      <c r="I22" s="58" t="str">
        <f t="shared" si="0"/>
        <v/>
      </c>
      <c r="J22" s="59" t="str">
        <f t="shared" si="1"/>
        <v/>
      </c>
    </row>
    <row r="23" spans="1:10" ht="31.8" customHeight="1">
      <c r="A23" s="51">
        <v>18</v>
      </c>
      <c r="B23" s="52" t="s">
        <v>38</v>
      </c>
      <c r="C23" s="53"/>
      <c r="D23" s="53"/>
      <c r="E23" s="45" t="s">
        <v>2</v>
      </c>
      <c r="F23" s="60">
        <v>800</v>
      </c>
      <c r="G23" s="56"/>
      <c r="H23" s="57"/>
      <c r="I23" s="58" t="str">
        <f t="shared" si="0"/>
        <v/>
      </c>
      <c r="J23" s="59" t="str">
        <f t="shared" si="1"/>
        <v/>
      </c>
    </row>
    <row r="24" spans="1:10" ht="149.4" customHeight="1">
      <c r="A24" s="51">
        <v>19</v>
      </c>
      <c r="B24" s="52" t="s">
        <v>39</v>
      </c>
      <c r="C24" s="53"/>
      <c r="D24" s="53"/>
      <c r="E24" s="45" t="s">
        <v>2</v>
      </c>
      <c r="F24" s="60">
        <v>1300</v>
      </c>
      <c r="G24" s="56"/>
      <c r="H24" s="57"/>
      <c r="I24" s="58" t="str">
        <f t="shared" si="0"/>
        <v/>
      </c>
      <c r="J24" s="59" t="str">
        <f t="shared" si="1"/>
        <v/>
      </c>
    </row>
    <row r="25" spans="1:10" ht="23.4" customHeight="1">
      <c r="A25" s="51">
        <v>20</v>
      </c>
      <c r="B25" s="52" t="s">
        <v>40</v>
      </c>
      <c r="C25" s="53"/>
      <c r="D25" s="53"/>
      <c r="E25" s="45" t="s">
        <v>5</v>
      </c>
      <c r="F25" s="60">
        <v>4</v>
      </c>
      <c r="G25" s="61"/>
      <c r="H25" s="57"/>
      <c r="I25" s="58" t="str">
        <f t="shared" si="0"/>
        <v/>
      </c>
      <c r="J25" s="59" t="str">
        <f t="shared" si="1"/>
        <v/>
      </c>
    </row>
    <row r="26" spans="1:10" ht="25.8" customHeight="1">
      <c r="A26" s="51">
        <v>21</v>
      </c>
      <c r="B26" s="52" t="s">
        <v>41</v>
      </c>
      <c r="C26" s="53"/>
      <c r="D26" s="53"/>
      <c r="E26" s="45" t="s">
        <v>5</v>
      </c>
      <c r="F26" s="60">
        <v>400</v>
      </c>
      <c r="G26" s="56"/>
      <c r="H26" s="57"/>
      <c r="I26" s="58" t="str">
        <f t="shared" si="0"/>
        <v/>
      </c>
      <c r="J26" s="59" t="str">
        <f t="shared" si="1"/>
        <v/>
      </c>
    </row>
    <row r="27" spans="1:10" ht="23.4" customHeight="1">
      <c r="A27" s="51">
        <v>22</v>
      </c>
      <c r="B27" s="52" t="s">
        <v>42</v>
      </c>
      <c r="C27" s="53"/>
      <c r="D27" s="53"/>
      <c r="E27" s="45" t="s">
        <v>5</v>
      </c>
      <c r="F27" s="60">
        <v>150</v>
      </c>
      <c r="G27" s="56"/>
      <c r="H27" s="57"/>
      <c r="I27" s="58" t="str">
        <f t="shared" si="0"/>
        <v/>
      </c>
      <c r="J27" s="59" t="str">
        <f t="shared" si="1"/>
        <v/>
      </c>
    </row>
    <row r="28" spans="1:10" ht="32.4" customHeight="1">
      <c r="A28" s="51">
        <v>23</v>
      </c>
      <c r="B28" s="52" t="s">
        <v>43</v>
      </c>
      <c r="C28" s="53"/>
      <c r="D28" s="53"/>
      <c r="E28" s="45" t="s">
        <v>5</v>
      </c>
      <c r="F28" s="60">
        <v>200</v>
      </c>
      <c r="G28" s="56"/>
      <c r="H28" s="57"/>
      <c r="I28" s="58" t="str">
        <f t="shared" si="0"/>
        <v/>
      </c>
      <c r="J28" s="59" t="str">
        <f t="shared" si="1"/>
        <v/>
      </c>
    </row>
    <row r="29" spans="1:10" ht="32.4" customHeight="1">
      <c r="A29" s="51">
        <v>24</v>
      </c>
      <c r="B29" s="52" t="s">
        <v>44</v>
      </c>
      <c r="C29" s="53"/>
      <c r="D29" s="53"/>
      <c r="E29" s="45" t="s">
        <v>5</v>
      </c>
      <c r="F29" s="60">
        <v>150</v>
      </c>
      <c r="G29" s="56"/>
      <c r="H29" s="57"/>
      <c r="I29" s="58" t="str">
        <f t="shared" si="0"/>
        <v/>
      </c>
      <c r="J29" s="59" t="str">
        <f t="shared" si="1"/>
        <v/>
      </c>
    </row>
    <row r="30" spans="1:10" ht="83.4" customHeight="1">
      <c r="A30" s="51">
        <v>25</v>
      </c>
      <c r="B30" s="52" t="s">
        <v>45</v>
      </c>
      <c r="C30" s="53"/>
      <c r="D30" s="53"/>
      <c r="E30" s="45" t="s">
        <v>5</v>
      </c>
      <c r="F30" s="60">
        <v>50</v>
      </c>
      <c r="G30" s="56"/>
      <c r="H30" s="57"/>
      <c r="I30" s="58" t="str">
        <f t="shared" si="0"/>
        <v/>
      </c>
      <c r="J30" s="59" t="str">
        <f t="shared" si="1"/>
        <v/>
      </c>
    </row>
    <row r="31" spans="1:10" ht="88.2" customHeight="1">
      <c r="A31" s="51">
        <v>26</v>
      </c>
      <c r="B31" s="52" t="s">
        <v>46</v>
      </c>
      <c r="C31" s="53"/>
      <c r="D31" s="53"/>
      <c r="E31" s="46" t="s">
        <v>5</v>
      </c>
      <c r="F31" s="62">
        <v>60</v>
      </c>
      <c r="G31" s="56"/>
      <c r="H31" s="57"/>
      <c r="I31" s="58" t="str">
        <f t="shared" si="0"/>
        <v/>
      </c>
      <c r="J31" s="59" t="str">
        <f t="shared" si="1"/>
        <v/>
      </c>
    </row>
    <row r="32" spans="1:10" ht="79.2" customHeight="1">
      <c r="A32" s="51">
        <v>27</v>
      </c>
      <c r="B32" s="52" t="s">
        <v>47</v>
      </c>
      <c r="C32" s="53"/>
      <c r="D32" s="53"/>
      <c r="E32" s="46" t="s">
        <v>5</v>
      </c>
      <c r="F32" s="62">
        <v>100</v>
      </c>
      <c r="G32" s="56"/>
      <c r="H32" s="57"/>
      <c r="I32" s="58" t="str">
        <f t="shared" si="0"/>
        <v/>
      </c>
      <c r="J32" s="59" t="str">
        <f t="shared" si="1"/>
        <v/>
      </c>
    </row>
    <row r="33" spans="1:10" ht="69.599999999999994" customHeight="1">
      <c r="A33" s="51">
        <v>28</v>
      </c>
      <c r="B33" s="52" t="s">
        <v>48</v>
      </c>
      <c r="C33" s="53"/>
      <c r="D33" s="53"/>
      <c r="E33" s="46" t="s">
        <v>5</v>
      </c>
      <c r="F33" s="62">
        <v>300</v>
      </c>
      <c r="G33" s="56"/>
      <c r="H33" s="57"/>
      <c r="I33" s="58" t="str">
        <f t="shared" si="0"/>
        <v/>
      </c>
      <c r="J33" s="59" t="str">
        <f t="shared" si="1"/>
        <v/>
      </c>
    </row>
    <row r="34" spans="1:10" ht="66">
      <c r="A34" s="51">
        <v>29</v>
      </c>
      <c r="B34" s="52" t="s">
        <v>49</v>
      </c>
      <c r="C34" s="53"/>
      <c r="D34" s="53"/>
      <c r="E34" s="46" t="s">
        <v>5</v>
      </c>
      <c r="F34" s="62">
        <v>320</v>
      </c>
      <c r="G34" s="56"/>
      <c r="H34" s="57"/>
      <c r="I34" s="58" t="str">
        <f t="shared" si="0"/>
        <v/>
      </c>
      <c r="J34" s="59" t="str">
        <f t="shared" si="1"/>
        <v/>
      </c>
    </row>
    <row r="35" spans="1:10" ht="92.4">
      <c r="A35" s="51">
        <v>30</v>
      </c>
      <c r="B35" s="52" t="s">
        <v>50</v>
      </c>
      <c r="C35" s="53"/>
      <c r="D35" s="53"/>
      <c r="E35" s="45" t="s">
        <v>5</v>
      </c>
      <c r="F35" s="60">
        <v>250</v>
      </c>
      <c r="G35" s="56"/>
      <c r="H35" s="57"/>
      <c r="I35" s="58" t="str">
        <f t="shared" si="0"/>
        <v/>
      </c>
      <c r="J35" s="59" t="str">
        <f t="shared" si="1"/>
        <v/>
      </c>
    </row>
    <row r="36" spans="1:10" ht="92.4">
      <c r="A36" s="51">
        <v>31</v>
      </c>
      <c r="B36" s="52" t="s">
        <v>51</v>
      </c>
      <c r="C36" s="53"/>
      <c r="D36" s="53"/>
      <c r="E36" s="45" t="s">
        <v>5</v>
      </c>
      <c r="F36" s="60">
        <v>250</v>
      </c>
      <c r="G36" s="56"/>
      <c r="H36" s="57"/>
      <c r="I36" s="58" t="str">
        <f t="shared" si="0"/>
        <v/>
      </c>
      <c r="J36" s="59" t="str">
        <f t="shared" si="1"/>
        <v/>
      </c>
    </row>
    <row r="37" spans="1:10" ht="264">
      <c r="A37" s="51">
        <v>32</v>
      </c>
      <c r="B37" s="52" t="s">
        <v>52</v>
      </c>
      <c r="C37" s="53"/>
      <c r="D37" s="53"/>
      <c r="E37" s="45" t="s">
        <v>5</v>
      </c>
      <c r="F37" s="63">
        <v>72000</v>
      </c>
      <c r="G37" s="56"/>
      <c r="H37" s="57"/>
      <c r="I37" s="58" t="str">
        <f t="shared" si="0"/>
        <v/>
      </c>
      <c r="J37" s="59" t="str">
        <f t="shared" si="1"/>
        <v/>
      </c>
    </row>
    <row r="38" spans="1:10" ht="39.6">
      <c r="A38" s="51">
        <v>33</v>
      </c>
      <c r="B38" s="52" t="s">
        <v>53</v>
      </c>
      <c r="C38" s="53"/>
      <c r="D38" s="53"/>
      <c r="E38" s="45" t="s">
        <v>5</v>
      </c>
      <c r="F38" s="60">
        <v>20</v>
      </c>
      <c r="G38" s="56"/>
      <c r="H38" s="57"/>
      <c r="I38" s="58" t="str">
        <f t="shared" ref="I38:I69" si="2">IF(G38="","",F38*G38)</f>
        <v/>
      </c>
      <c r="J38" s="59" t="str">
        <f t="shared" si="1"/>
        <v/>
      </c>
    </row>
    <row r="39" spans="1:10" ht="39.6">
      <c r="A39" s="51">
        <v>34</v>
      </c>
      <c r="B39" s="52" t="s">
        <v>54</v>
      </c>
      <c r="C39" s="53"/>
      <c r="D39" s="53"/>
      <c r="E39" s="45" t="s">
        <v>5</v>
      </c>
      <c r="F39" s="60">
        <v>20</v>
      </c>
      <c r="G39" s="56"/>
      <c r="H39" s="57"/>
      <c r="I39" s="58" t="str">
        <f t="shared" si="2"/>
        <v/>
      </c>
      <c r="J39" s="59" t="str">
        <f t="shared" si="1"/>
        <v/>
      </c>
    </row>
    <row r="40" spans="1:10" ht="19.8" customHeight="1">
      <c r="A40" s="51">
        <v>35</v>
      </c>
      <c r="B40" s="52" t="s">
        <v>55</v>
      </c>
      <c r="C40" s="53"/>
      <c r="D40" s="53"/>
      <c r="E40" s="45" t="s">
        <v>5</v>
      </c>
      <c r="F40" s="60">
        <v>20</v>
      </c>
      <c r="G40" s="56"/>
      <c r="H40" s="57"/>
      <c r="I40" s="58" t="str">
        <f t="shared" si="2"/>
        <v/>
      </c>
      <c r="J40" s="59" t="str">
        <f t="shared" si="1"/>
        <v/>
      </c>
    </row>
    <row r="41" spans="1:10" ht="39.6">
      <c r="A41" s="51">
        <v>36</v>
      </c>
      <c r="B41" s="52" t="s">
        <v>56</v>
      </c>
      <c r="C41" s="53"/>
      <c r="D41" s="53"/>
      <c r="E41" s="45" t="s">
        <v>5</v>
      </c>
      <c r="F41" s="60">
        <v>20</v>
      </c>
      <c r="G41" s="56"/>
      <c r="H41" s="57"/>
      <c r="I41" s="58" t="str">
        <f t="shared" si="2"/>
        <v/>
      </c>
      <c r="J41" s="59" t="str">
        <f t="shared" si="1"/>
        <v/>
      </c>
    </row>
    <row r="42" spans="1:10" ht="39.6">
      <c r="A42" s="51">
        <v>37</v>
      </c>
      <c r="B42" s="52" t="s">
        <v>57</v>
      </c>
      <c r="C42" s="53"/>
      <c r="D42" s="53"/>
      <c r="E42" s="45" t="s">
        <v>5</v>
      </c>
      <c r="F42" s="60">
        <v>50</v>
      </c>
      <c r="G42" s="56"/>
      <c r="H42" s="57"/>
      <c r="I42" s="58" t="str">
        <f t="shared" si="2"/>
        <v/>
      </c>
      <c r="J42" s="59" t="str">
        <f t="shared" si="1"/>
        <v/>
      </c>
    </row>
    <row r="43" spans="1:10" ht="39.6">
      <c r="A43" s="51">
        <v>38</v>
      </c>
      <c r="B43" s="52" t="s">
        <v>58</v>
      </c>
      <c r="C43" s="53"/>
      <c r="D43" s="53"/>
      <c r="E43" s="45" t="s">
        <v>5</v>
      </c>
      <c r="F43" s="60">
        <v>50</v>
      </c>
      <c r="G43" s="56"/>
      <c r="H43" s="57"/>
      <c r="I43" s="58" t="str">
        <f t="shared" si="2"/>
        <v/>
      </c>
      <c r="J43" s="59" t="str">
        <f t="shared" si="1"/>
        <v/>
      </c>
    </row>
    <row r="44" spans="1:10" ht="39.6">
      <c r="A44" s="51">
        <v>39</v>
      </c>
      <c r="B44" s="52" t="s">
        <v>59</v>
      </c>
      <c r="C44" s="53"/>
      <c r="D44" s="53"/>
      <c r="E44" s="45" t="s">
        <v>5</v>
      </c>
      <c r="F44" s="60">
        <v>50</v>
      </c>
      <c r="G44" s="56"/>
      <c r="H44" s="57"/>
      <c r="I44" s="58" t="str">
        <f t="shared" si="2"/>
        <v/>
      </c>
      <c r="J44" s="59" t="str">
        <f t="shared" si="1"/>
        <v/>
      </c>
    </row>
    <row r="45" spans="1:10" ht="43.2" customHeight="1">
      <c r="A45" s="51">
        <v>40</v>
      </c>
      <c r="B45" s="52" t="s">
        <v>60</v>
      </c>
      <c r="C45" s="53"/>
      <c r="D45" s="53"/>
      <c r="E45" s="45" t="s">
        <v>5</v>
      </c>
      <c r="F45" s="60">
        <v>3500</v>
      </c>
      <c r="G45" s="56"/>
      <c r="H45" s="57"/>
      <c r="I45" s="58" t="str">
        <f t="shared" si="2"/>
        <v/>
      </c>
      <c r="J45" s="59" t="str">
        <f t="shared" si="1"/>
        <v/>
      </c>
    </row>
    <row r="46" spans="1:10" ht="39.6">
      <c r="A46" s="51">
        <v>41</v>
      </c>
      <c r="B46" s="52" t="s">
        <v>61</v>
      </c>
      <c r="C46" s="53"/>
      <c r="D46" s="53"/>
      <c r="E46" s="45" t="s">
        <v>5</v>
      </c>
      <c r="F46" s="60">
        <v>500</v>
      </c>
      <c r="G46" s="56"/>
      <c r="H46" s="57"/>
      <c r="I46" s="58" t="str">
        <f t="shared" si="2"/>
        <v/>
      </c>
      <c r="J46" s="59" t="str">
        <f t="shared" si="1"/>
        <v/>
      </c>
    </row>
    <row r="47" spans="1:10" ht="39.6">
      <c r="A47" s="51">
        <v>42</v>
      </c>
      <c r="B47" s="52" t="s">
        <v>62</v>
      </c>
      <c r="C47" s="53"/>
      <c r="D47" s="53"/>
      <c r="E47" s="45" t="s">
        <v>5</v>
      </c>
      <c r="F47" s="60">
        <v>2500</v>
      </c>
      <c r="G47" s="56"/>
      <c r="H47" s="57"/>
      <c r="I47" s="58" t="str">
        <f t="shared" si="2"/>
        <v/>
      </c>
      <c r="J47" s="59" t="str">
        <f t="shared" si="1"/>
        <v/>
      </c>
    </row>
    <row r="48" spans="1:10" ht="39.6">
      <c r="A48" s="51">
        <v>43</v>
      </c>
      <c r="B48" s="52" t="s">
        <v>63</v>
      </c>
      <c r="C48" s="53"/>
      <c r="D48" s="53"/>
      <c r="E48" s="45" t="s">
        <v>5</v>
      </c>
      <c r="F48" s="60">
        <v>400</v>
      </c>
      <c r="G48" s="56"/>
      <c r="H48" s="57"/>
      <c r="I48" s="58" t="str">
        <f t="shared" si="2"/>
        <v/>
      </c>
      <c r="J48" s="59" t="str">
        <f t="shared" si="1"/>
        <v/>
      </c>
    </row>
    <row r="49" spans="1:10" ht="39.6">
      <c r="A49" s="51">
        <v>44</v>
      </c>
      <c r="B49" s="52" t="s">
        <v>64</v>
      </c>
      <c r="C49" s="53"/>
      <c r="D49" s="53"/>
      <c r="E49" s="45" t="s">
        <v>5</v>
      </c>
      <c r="F49" s="60">
        <v>500</v>
      </c>
      <c r="G49" s="56"/>
      <c r="H49" s="57"/>
      <c r="I49" s="58" t="str">
        <f t="shared" si="2"/>
        <v/>
      </c>
      <c r="J49" s="59" t="str">
        <f t="shared" si="1"/>
        <v/>
      </c>
    </row>
    <row r="50" spans="1:10" ht="39.6">
      <c r="A50" s="51">
        <v>45</v>
      </c>
      <c r="B50" s="52" t="s">
        <v>65</v>
      </c>
      <c r="C50" s="53"/>
      <c r="D50" s="53"/>
      <c r="E50" s="45" t="s">
        <v>5</v>
      </c>
      <c r="F50" s="60">
        <v>3600</v>
      </c>
      <c r="G50" s="56"/>
      <c r="H50" s="57"/>
      <c r="I50" s="58" t="str">
        <f t="shared" si="2"/>
        <v/>
      </c>
      <c r="J50" s="59" t="str">
        <f t="shared" si="1"/>
        <v/>
      </c>
    </row>
    <row r="51" spans="1:10" ht="18" customHeight="1">
      <c r="A51" s="51">
        <v>46</v>
      </c>
      <c r="B51" s="52" t="s">
        <v>66</v>
      </c>
      <c r="C51" s="53"/>
      <c r="D51" s="53"/>
      <c r="E51" s="45" t="s">
        <v>5</v>
      </c>
      <c r="F51" s="60">
        <v>1000</v>
      </c>
      <c r="G51" s="56"/>
      <c r="H51" s="57"/>
      <c r="I51" s="58" t="str">
        <f t="shared" si="2"/>
        <v/>
      </c>
      <c r="J51" s="59" t="str">
        <f t="shared" si="1"/>
        <v/>
      </c>
    </row>
    <row r="52" spans="1:10" ht="19.5" customHeight="1">
      <c r="A52" s="51">
        <v>47</v>
      </c>
      <c r="B52" s="52" t="s">
        <v>67</v>
      </c>
      <c r="C52" s="53"/>
      <c r="D52" s="53"/>
      <c r="E52" s="45" t="s">
        <v>2</v>
      </c>
      <c r="F52" s="60">
        <v>230</v>
      </c>
      <c r="G52" s="56"/>
      <c r="H52" s="57"/>
      <c r="I52" s="58" t="str">
        <f t="shared" si="2"/>
        <v/>
      </c>
      <c r="J52" s="59" t="str">
        <f t="shared" si="1"/>
        <v/>
      </c>
    </row>
    <row r="53" spans="1:10" ht="66">
      <c r="A53" s="51">
        <v>48</v>
      </c>
      <c r="B53" s="52" t="s">
        <v>68</v>
      </c>
      <c r="C53" s="64"/>
      <c r="D53" s="64"/>
      <c r="E53" s="45" t="s">
        <v>2</v>
      </c>
      <c r="F53" s="60">
        <v>80</v>
      </c>
      <c r="G53" s="56"/>
      <c r="H53" s="57"/>
      <c r="I53" s="58" t="str">
        <f t="shared" si="2"/>
        <v/>
      </c>
      <c r="J53" s="59" t="str">
        <f t="shared" si="1"/>
        <v/>
      </c>
    </row>
    <row r="54" spans="1:10">
      <c r="A54" s="51">
        <v>49</v>
      </c>
      <c r="B54" s="52" t="s">
        <v>69</v>
      </c>
      <c r="C54" s="64"/>
      <c r="D54" s="64"/>
      <c r="E54" s="45" t="s">
        <v>5</v>
      </c>
      <c r="F54" s="60">
        <v>300</v>
      </c>
      <c r="G54" s="56"/>
      <c r="H54" s="57"/>
      <c r="I54" s="58" t="str">
        <f t="shared" si="2"/>
        <v/>
      </c>
      <c r="J54" s="59" t="str">
        <f t="shared" si="1"/>
        <v/>
      </c>
    </row>
    <row r="55" spans="1:10" ht="26.4">
      <c r="A55" s="51">
        <v>50</v>
      </c>
      <c r="B55" s="52" t="s">
        <v>70</v>
      </c>
      <c r="C55" s="64"/>
      <c r="D55" s="64"/>
      <c r="E55" s="45" t="s">
        <v>5</v>
      </c>
      <c r="F55" s="60">
        <v>200</v>
      </c>
      <c r="G55" s="56"/>
      <c r="H55" s="57"/>
      <c r="I55" s="58" t="str">
        <f t="shared" si="2"/>
        <v/>
      </c>
      <c r="J55" s="59" t="str">
        <f t="shared" si="1"/>
        <v/>
      </c>
    </row>
    <row r="56" spans="1:10" ht="290.39999999999998">
      <c r="A56" s="51">
        <v>51</v>
      </c>
      <c r="B56" s="65" t="s">
        <v>71</v>
      </c>
      <c r="C56" s="64"/>
      <c r="D56" s="64"/>
      <c r="E56" s="66" t="s">
        <v>5</v>
      </c>
      <c r="F56" s="63">
        <v>34500</v>
      </c>
      <c r="G56" s="56"/>
      <c r="H56" s="57"/>
      <c r="I56" s="58" t="str">
        <f t="shared" si="2"/>
        <v/>
      </c>
      <c r="J56" s="59" t="str">
        <f t="shared" si="1"/>
        <v/>
      </c>
    </row>
    <row r="57" spans="1:10">
      <c r="A57" s="51">
        <v>52</v>
      </c>
      <c r="B57" s="52" t="s">
        <v>72</v>
      </c>
      <c r="C57" s="64"/>
      <c r="D57" s="64"/>
      <c r="E57" s="45" t="s">
        <v>5</v>
      </c>
      <c r="F57" s="60">
        <v>150</v>
      </c>
      <c r="G57" s="56"/>
      <c r="H57" s="57"/>
      <c r="I57" s="58" t="str">
        <f t="shared" si="2"/>
        <v/>
      </c>
      <c r="J57" s="59" t="str">
        <f t="shared" si="1"/>
        <v/>
      </c>
    </row>
    <row r="58" spans="1:10">
      <c r="A58" s="51">
        <v>53</v>
      </c>
      <c r="B58" s="52" t="s">
        <v>73</v>
      </c>
      <c r="C58" s="64"/>
      <c r="D58" s="64"/>
      <c r="E58" s="45" t="s">
        <v>5</v>
      </c>
      <c r="F58" s="60">
        <v>150</v>
      </c>
      <c r="G58" s="56"/>
      <c r="H58" s="57"/>
      <c r="I58" s="58" t="str">
        <f t="shared" si="2"/>
        <v/>
      </c>
      <c r="J58" s="59" t="str">
        <f t="shared" si="1"/>
        <v/>
      </c>
    </row>
    <row r="59" spans="1:10" ht="15.75" customHeight="1">
      <c r="A59" s="51">
        <v>54</v>
      </c>
      <c r="B59" s="52" t="s">
        <v>74</v>
      </c>
      <c r="C59" s="64"/>
      <c r="D59" s="64"/>
      <c r="E59" s="45" t="s">
        <v>5</v>
      </c>
      <c r="F59" s="60">
        <v>350</v>
      </c>
      <c r="G59" s="56"/>
      <c r="H59" s="57"/>
      <c r="I59" s="58" t="str">
        <f t="shared" si="2"/>
        <v/>
      </c>
      <c r="J59" s="59" t="str">
        <f t="shared" si="1"/>
        <v/>
      </c>
    </row>
    <row r="60" spans="1:10" ht="15.75" customHeight="1">
      <c r="A60" s="51">
        <v>55</v>
      </c>
      <c r="B60" s="52" t="s">
        <v>75</v>
      </c>
      <c r="C60" s="64"/>
      <c r="D60" s="64"/>
      <c r="E60" s="45" t="s">
        <v>5</v>
      </c>
      <c r="F60" s="60">
        <v>350</v>
      </c>
      <c r="G60" s="56"/>
      <c r="H60" s="57"/>
      <c r="I60" s="58" t="str">
        <f t="shared" si="2"/>
        <v/>
      </c>
      <c r="J60" s="59" t="str">
        <f t="shared" si="1"/>
        <v/>
      </c>
    </row>
    <row r="61" spans="1:10" ht="15.75" customHeight="1">
      <c r="A61" s="51">
        <v>56</v>
      </c>
      <c r="B61" s="52" t="s">
        <v>76</v>
      </c>
      <c r="C61" s="64"/>
      <c r="D61" s="64"/>
      <c r="E61" s="45" t="s">
        <v>5</v>
      </c>
      <c r="F61" s="60">
        <v>200</v>
      </c>
      <c r="G61" s="56"/>
      <c r="H61" s="57"/>
      <c r="I61" s="58" t="str">
        <f t="shared" si="2"/>
        <v/>
      </c>
      <c r="J61" s="59" t="str">
        <f t="shared" si="1"/>
        <v/>
      </c>
    </row>
    <row r="62" spans="1:10" ht="13.95" customHeight="1">
      <c r="A62" s="51">
        <v>57</v>
      </c>
      <c r="B62" s="52" t="s">
        <v>77</v>
      </c>
      <c r="C62" s="64"/>
      <c r="D62" s="64"/>
      <c r="E62" s="45" t="s">
        <v>5</v>
      </c>
      <c r="F62" s="60">
        <v>50</v>
      </c>
      <c r="G62" s="56"/>
      <c r="H62" s="57"/>
      <c r="I62" s="58" t="str">
        <f t="shared" si="2"/>
        <v/>
      </c>
      <c r="J62" s="59" t="str">
        <f t="shared" si="1"/>
        <v/>
      </c>
    </row>
    <row r="63" spans="1:10" ht="27" customHeight="1">
      <c r="A63" s="51">
        <v>58</v>
      </c>
      <c r="B63" s="52" t="s">
        <v>78</v>
      </c>
      <c r="C63" s="64"/>
      <c r="D63" s="64"/>
      <c r="E63" s="45" t="s">
        <v>5</v>
      </c>
      <c r="F63" s="60">
        <v>50</v>
      </c>
      <c r="G63" s="56"/>
      <c r="H63" s="57"/>
      <c r="I63" s="58" t="str">
        <f t="shared" si="2"/>
        <v/>
      </c>
      <c r="J63" s="59" t="str">
        <f t="shared" si="1"/>
        <v/>
      </c>
    </row>
    <row r="64" spans="1:10" ht="15.75" customHeight="1">
      <c r="A64" s="51">
        <v>59</v>
      </c>
      <c r="B64" s="52" t="s">
        <v>79</v>
      </c>
      <c r="C64" s="64"/>
      <c r="D64" s="64"/>
      <c r="E64" s="45" t="s">
        <v>5</v>
      </c>
      <c r="F64" s="60">
        <v>50</v>
      </c>
      <c r="G64" s="56"/>
      <c r="H64" s="57"/>
      <c r="I64" s="58" t="str">
        <f t="shared" si="2"/>
        <v/>
      </c>
      <c r="J64" s="59" t="str">
        <f t="shared" si="1"/>
        <v/>
      </c>
    </row>
    <row r="65" spans="1:10" ht="15.75" customHeight="1">
      <c r="A65" s="51">
        <v>60</v>
      </c>
      <c r="B65" s="52" t="s">
        <v>80</v>
      </c>
      <c r="C65" s="64"/>
      <c r="D65" s="64"/>
      <c r="E65" s="45" t="s">
        <v>5</v>
      </c>
      <c r="F65" s="60">
        <v>50</v>
      </c>
      <c r="G65" s="56"/>
      <c r="H65" s="57"/>
      <c r="I65" s="58" t="str">
        <f t="shared" si="2"/>
        <v/>
      </c>
      <c r="J65" s="59" t="str">
        <f t="shared" si="1"/>
        <v/>
      </c>
    </row>
    <row r="66" spans="1:10" ht="15.75" customHeight="1">
      <c r="A66" s="51">
        <v>61</v>
      </c>
      <c r="B66" s="52" t="s">
        <v>81</v>
      </c>
      <c r="C66" s="64"/>
      <c r="D66" s="64"/>
      <c r="E66" s="45" t="s">
        <v>5</v>
      </c>
      <c r="F66" s="60">
        <v>50</v>
      </c>
      <c r="G66" s="56"/>
      <c r="H66" s="57"/>
      <c r="I66" s="58" t="str">
        <f t="shared" si="2"/>
        <v/>
      </c>
      <c r="J66" s="59" t="str">
        <f t="shared" si="1"/>
        <v/>
      </c>
    </row>
    <row r="67" spans="1:10" ht="15.75" customHeight="1">
      <c r="A67" s="51">
        <v>62</v>
      </c>
      <c r="B67" s="52" t="s">
        <v>82</v>
      </c>
      <c r="C67" s="64"/>
      <c r="D67" s="64"/>
      <c r="E67" s="45" t="s">
        <v>5</v>
      </c>
      <c r="F67" s="60">
        <v>50</v>
      </c>
      <c r="G67" s="56"/>
      <c r="H67" s="57"/>
      <c r="I67" s="58" t="str">
        <f t="shared" si="2"/>
        <v/>
      </c>
      <c r="J67" s="59" t="str">
        <f t="shared" si="1"/>
        <v/>
      </c>
    </row>
    <row r="68" spans="1:10" ht="15.75" customHeight="1">
      <c r="A68" s="51">
        <v>63</v>
      </c>
      <c r="B68" s="52" t="s">
        <v>83</v>
      </c>
      <c r="C68" s="64"/>
      <c r="D68" s="64"/>
      <c r="E68" s="45" t="s">
        <v>5</v>
      </c>
      <c r="F68" s="60">
        <v>80</v>
      </c>
      <c r="G68" s="56"/>
      <c r="H68" s="57"/>
      <c r="I68" s="58" t="str">
        <f t="shared" si="2"/>
        <v/>
      </c>
      <c r="J68" s="59" t="str">
        <f t="shared" si="1"/>
        <v/>
      </c>
    </row>
    <row r="69" spans="1:10" ht="15.75" customHeight="1">
      <c r="A69" s="51">
        <v>64</v>
      </c>
      <c r="B69" s="52" t="s">
        <v>84</v>
      </c>
      <c r="C69" s="64"/>
      <c r="D69" s="64"/>
      <c r="E69" s="45" t="s">
        <v>5</v>
      </c>
      <c r="F69" s="60">
        <v>80</v>
      </c>
      <c r="G69" s="56"/>
      <c r="H69" s="57"/>
      <c r="I69" s="58" t="str">
        <f t="shared" si="2"/>
        <v/>
      </c>
      <c r="J69" s="59" t="str">
        <f t="shared" si="1"/>
        <v/>
      </c>
    </row>
    <row r="70" spans="1:10" ht="15.75" customHeight="1">
      <c r="A70" s="51">
        <v>65</v>
      </c>
      <c r="B70" s="52" t="s">
        <v>85</v>
      </c>
      <c r="C70" s="64"/>
      <c r="D70" s="64"/>
      <c r="E70" s="45" t="s">
        <v>5</v>
      </c>
      <c r="F70" s="60">
        <v>100</v>
      </c>
      <c r="G70" s="56"/>
      <c r="H70" s="57"/>
      <c r="I70" s="58" t="str">
        <f t="shared" ref="I70:I82" si="3">IF(G70="","",F70*G70)</f>
        <v/>
      </c>
      <c r="J70" s="59" t="str">
        <f t="shared" si="1"/>
        <v/>
      </c>
    </row>
    <row r="71" spans="1:10" ht="34.950000000000003" customHeight="1">
      <c r="A71" s="51">
        <v>66</v>
      </c>
      <c r="B71" s="52" t="s">
        <v>86</v>
      </c>
      <c r="C71" s="64"/>
      <c r="D71" s="64"/>
      <c r="E71" s="45" t="s">
        <v>5</v>
      </c>
      <c r="F71" s="60">
        <v>100</v>
      </c>
      <c r="G71" s="56"/>
      <c r="H71" s="57"/>
      <c r="I71" s="58" t="str">
        <f t="shared" si="3"/>
        <v/>
      </c>
      <c r="J71" s="59" t="str">
        <f t="shared" si="1"/>
        <v/>
      </c>
    </row>
    <row r="72" spans="1:10" ht="15.75" customHeight="1">
      <c r="A72" s="51">
        <v>67</v>
      </c>
      <c r="B72" s="52" t="s">
        <v>87</v>
      </c>
      <c r="C72" s="64"/>
      <c r="D72" s="64"/>
      <c r="E72" s="45" t="s">
        <v>5</v>
      </c>
      <c r="F72" s="60">
        <v>350</v>
      </c>
      <c r="G72" s="56"/>
      <c r="H72" s="57"/>
      <c r="I72" s="58" t="str">
        <f t="shared" si="3"/>
        <v/>
      </c>
      <c r="J72" s="59" t="str">
        <f t="shared" ref="J72:J82" si="4">IF(H72="","",I72*(1+H72))</f>
        <v/>
      </c>
    </row>
    <row r="73" spans="1:10" ht="15.75" customHeight="1">
      <c r="A73" s="51">
        <v>68</v>
      </c>
      <c r="B73" s="52" t="s">
        <v>88</v>
      </c>
      <c r="C73" s="64"/>
      <c r="D73" s="64"/>
      <c r="E73" s="45" t="s">
        <v>5</v>
      </c>
      <c r="F73" s="60">
        <v>450</v>
      </c>
      <c r="G73" s="56"/>
      <c r="H73" s="57"/>
      <c r="I73" s="58" t="str">
        <f t="shared" si="3"/>
        <v/>
      </c>
      <c r="J73" s="59" t="str">
        <f t="shared" si="4"/>
        <v/>
      </c>
    </row>
    <row r="74" spans="1:10" ht="15.75" customHeight="1">
      <c r="A74" s="51">
        <v>69</v>
      </c>
      <c r="B74" s="52" t="s">
        <v>89</v>
      </c>
      <c r="C74" s="64"/>
      <c r="D74" s="64"/>
      <c r="E74" s="45" t="s">
        <v>5</v>
      </c>
      <c r="F74" s="60">
        <v>400</v>
      </c>
      <c r="G74" s="56"/>
      <c r="H74" s="57"/>
      <c r="I74" s="58" t="str">
        <f t="shared" si="3"/>
        <v/>
      </c>
      <c r="J74" s="59" t="str">
        <f t="shared" si="4"/>
        <v/>
      </c>
    </row>
    <row r="75" spans="1:10" ht="15.75" customHeight="1">
      <c r="A75" s="51">
        <v>70</v>
      </c>
      <c r="B75" s="52" t="s">
        <v>90</v>
      </c>
      <c r="C75" s="64"/>
      <c r="D75" s="64"/>
      <c r="E75" s="45" t="s">
        <v>5</v>
      </c>
      <c r="F75" s="60">
        <v>200</v>
      </c>
      <c r="G75" s="56"/>
      <c r="H75" s="57"/>
      <c r="I75" s="58" t="str">
        <f t="shared" si="3"/>
        <v/>
      </c>
      <c r="J75" s="59" t="str">
        <f t="shared" si="4"/>
        <v/>
      </c>
    </row>
    <row r="76" spans="1:10" ht="15.75" customHeight="1">
      <c r="A76" s="51">
        <v>71</v>
      </c>
      <c r="B76" s="52" t="s">
        <v>91</v>
      </c>
      <c r="C76" s="64"/>
      <c r="D76" s="64"/>
      <c r="E76" s="45" t="s">
        <v>5</v>
      </c>
      <c r="F76" s="60">
        <v>60</v>
      </c>
      <c r="G76" s="56"/>
      <c r="H76" s="57"/>
      <c r="I76" s="58" t="str">
        <f t="shared" si="3"/>
        <v/>
      </c>
      <c r="J76" s="59" t="str">
        <f t="shared" si="4"/>
        <v/>
      </c>
    </row>
    <row r="77" spans="1:10" ht="27" customHeight="1">
      <c r="A77" s="51">
        <v>72</v>
      </c>
      <c r="B77" s="52" t="s">
        <v>92</v>
      </c>
      <c r="C77" s="64"/>
      <c r="D77" s="64"/>
      <c r="E77" s="45" t="s">
        <v>5</v>
      </c>
      <c r="F77" s="60">
        <v>30</v>
      </c>
      <c r="G77" s="56"/>
      <c r="H77" s="57"/>
      <c r="I77" s="58" t="str">
        <f t="shared" si="3"/>
        <v/>
      </c>
      <c r="J77" s="59" t="str">
        <f t="shared" si="4"/>
        <v/>
      </c>
    </row>
    <row r="78" spans="1:10" ht="24" customHeight="1">
      <c r="A78" s="51">
        <v>73</v>
      </c>
      <c r="B78" s="67" t="s">
        <v>93</v>
      </c>
      <c r="C78" s="64"/>
      <c r="D78" s="64"/>
      <c r="E78" s="45" t="s">
        <v>5</v>
      </c>
      <c r="F78" s="60">
        <v>150</v>
      </c>
      <c r="G78" s="56"/>
      <c r="H78" s="57"/>
      <c r="I78" s="58" t="str">
        <f t="shared" si="3"/>
        <v/>
      </c>
      <c r="J78" s="59" t="str">
        <f t="shared" si="4"/>
        <v/>
      </c>
    </row>
    <row r="79" spans="1:10" ht="15.75" customHeight="1">
      <c r="A79" s="51">
        <v>74</v>
      </c>
      <c r="B79" s="67" t="s">
        <v>94</v>
      </c>
      <c r="C79" s="68"/>
      <c r="D79" s="68"/>
      <c r="E79" s="45" t="s">
        <v>5</v>
      </c>
      <c r="F79" s="60">
        <v>150</v>
      </c>
      <c r="G79" s="69"/>
      <c r="H79" s="57"/>
      <c r="I79" s="58" t="str">
        <f t="shared" si="3"/>
        <v/>
      </c>
      <c r="J79" s="59" t="str">
        <f t="shared" si="4"/>
        <v/>
      </c>
    </row>
    <row r="80" spans="1:10" ht="15.75" customHeight="1">
      <c r="A80" s="51">
        <v>75</v>
      </c>
      <c r="B80" s="67" t="s">
        <v>95</v>
      </c>
      <c r="C80" s="68"/>
      <c r="D80" s="68"/>
      <c r="E80" s="45" t="s">
        <v>5</v>
      </c>
      <c r="F80" s="60">
        <v>150</v>
      </c>
      <c r="G80" s="69"/>
      <c r="H80" s="57"/>
      <c r="I80" s="58" t="str">
        <f t="shared" si="3"/>
        <v/>
      </c>
      <c r="J80" s="59" t="str">
        <f t="shared" si="4"/>
        <v/>
      </c>
    </row>
    <row r="81" spans="1:16" ht="38.4" customHeight="1">
      <c r="A81" s="51">
        <v>76</v>
      </c>
      <c r="B81" s="52" t="s">
        <v>96</v>
      </c>
      <c r="C81" s="68"/>
      <c r="D81" s="68"/>
      <c r="E81" s="45" t="s">
        <v>5</v>
      </c>
      <c r="F81" s="60">
        <v>300</v>
      </c>
      <c r="G81" s="69"/>
      <c r="H81" s="57"/>
      <c r="I81" s="58" t="str">
        <f t="shared" si="3"/>
        <v/>
      </c>
      <c r="J81" s="59" t="str">
        <f t="shared" si="4"/>
        <v/>
      </c>
      <c r="N81" s="113"/>
      <c r="O81" s="113"/>
      <c r="P81" s="113"/>
    </row>
    <row r="82" spans="1:16" ht="36.6" customHeight="1">
      <c r="A82" s="51">
        <v>77</v>
      </c>
      <c r="B82" s="52" t="s">
        <v>141</v>
      </c>
      <c r="C82" s="64"/>
      <c r="D82" s="64"/>
      <c r="E82" s="45" t="s">
        <v>2</v>
      </c>
      <c r="F82" s="60">
        <v>230</v>
      </c>
      <c r="G82" s="69"/>
      <c r="H82" s="57"/>
      <c r="I82" s="58" t="str">
        <f t="shared" si="3"/>
        <v/>
      </c>
      <c r="J82" s="59" t="str">
        <f t="shared" si="4"/>
        <v/>
      </c>
      <c r="N82" s="113"/>
      <c r="O82" s="113"/>
      <c r="P82" s="113"/>
    </row>
    <row r="83" spans="1:16" ht="39" customHeight="1">
      <c r="A83" s="51">
        <v>78</v>
      </c>
      <c r="B83" s="52" t="s">
        <v>139</v>
      </c>
      <c r="C83" s="64"/>
      <c r="D83" s="64"/>
      <c r="E83" s="45" t="s">
        <v>2</v>
      </c>
      <c r="F83" s="60">
        <v>190</v>
      </c>
      <c r="G83" s="56"/>
      <c r="H83" s="57"/>
      <c r="I83" s="58" t="str">
        <f t="shared" ref="I83:I93" si="5">IF(G83="","",F83*G83)</f>
        <v/>
      </c>
      <c r="J83" s="59" t="str">
        <f t="shared" ref="J83:J93" si="6">IF(H83="","",I83*(1+H83))</f>
        <v/>
      </c>
      <c r="N83" s="113"/>
      <c r="O83" s="113"/>
      <c r="P83" s="113"/>
    </row>
    <row r="84" spans="1:16" ht="37.200000000000003" customHeight="1">
      <c r="A84" s="51">
        <v>79</v>
      </c>
      <c r="B84" s="52" t="s">
        <v>138</v>
      </c>
      <c r="C84" s="64"/>
      <c r="D84" s="64"/>
      <c r="E84" s="45" t="s">
        <v>2</v>
      </c>
      <c r="F84" s="60">
        <v>200</v>
      </c>
      <c r="G84" s="56"/>
      <c r="H84" s="57"/>
      <c r="I84" s="58" t="str">
        <f t="shared" si="5"/>
        <v/>
      </c>
      <c r="J84" s="59" t="str">
        <f t="shared" si="6"/>
        <v/>
      </c>
      <c r="N84" s="113"/>
      <c r="O84" s="113"/>
      <c r="P84" s="113"/>
    </row>
    <row r="85" spans="1:16" ht="38.4" customHeight="1">
      <c r="A85" s="51">
        <v>80</v>
      </c>
      <c r="B85" s="52" t="s">
        <v>140</v>
      </c>
      <c r="C85" s="64"/>
      <c r="D85" s="64"/>
      <c r="E85" s="45" t="s">
        <v>2</v>
      </c>
      <c r="F85" s="60">
        <v>200</v>
      </c>
      <c r="G85" s="56"/>
      <c r="H85" s="57"/>
      <c r="I85" s="58" t="str">
        <f t="shared" si="5"/>
        <v/>
      </c>
      <c r="J85" s="59" t="str">
        <f t="shared" si="6"/>
        <v/>
      </c>
    </row>
    <row r="86" spans="1:16" ht="28.2" customHeight="1">
      <c r="A86" s="51">
        <v>81</v>
      </c>
      <c r="B86" s="52" t="s">
        <v>97</v>
      </c>
      <c r="C86" s="64"/>
      <c r="D86" s="64"/>
      <c r="E86" s="45" t="s">
        <v>5</v>
      </c>
      <c r="F86" s="60">
        <v>100</v>
      </c>
      <c r="G86" s="56"/>
      <c r="H86" s="57"/>
      <c r="I86" s="58" t="str">
        <f t="shared" si="5"/>
        <v/>
      </c>
      <c r="J86" s="59" t="str">
        <f t="shared" si="6"/>
        <v/>
      </c>
    </row>
    <row r="87" spans="1:16" ht="79.8" customHeight="1">
      <c r="A87" s="51">
        <v>82</v>
      </c>
      <c r="B87" s="52" t="s">
        <v>98</v>
      </c>
      <c r="C87" s="64"/>
      <c r="D87" s="64"/>
      <c r="E87" s="45" t="s">
        <v>5</v>
      </c>
      <c r="F87" s="60">
        <v>200</v>
      </c>
      <c r="G87" s="56"/>
      <c r="H87" s="57"/>
      <c r="I87" s="58" t="str">
        <f t="shared" si="5"/>
        <v/>
      </c>
      <c r="J87" s="59" t="str">
        <f t="shared" si="6"/>
        <v/>
      </c>
    </row>
    <row r="88" spans="1:16" ht="33" customHeight="1">
      <c r="A88" s="51">
        <v>83</v>
      </c>
      <c r="B88" s="52" t="s">
        <v>99</v>
      </c>
      <c r="C88" s="64"/>
      <c r="D88" s="64"/>
      <c r="E88" s="45" t="s">
        <v>5</v>
      </c>
      <c r="F88" s="60">
        <v>200</v>
      </c>
      <c r="G88" s="56"/>
      <c r="H88" s="57"/>
      <c r="I88" s="58" t="str">
        <f t="shared" si="5"/>
        <v/>
      </c>
      <c r="J88" s="59" t="str">
        <f t="shared" si="6"/>
        <v/>
      </c>
    </row>
    <row r="89" spans="1:16" ht="22.2" customHeight="1">
      <c r="A89" s="51">
        <v>84</v>
      </c>
      <c r="B89" s="52" t="s">
        <v>100</v>
      </c>
      <c r="C89" s="64"/>
      <c r="D89" s="64"/>
      <c r="E89" s="45" t="s">
        <v>5</v>
      </c>
      <c r="F89" s="60">
        <v>10</v>
      </c>
      <c r="G89" s="56"/>
      <c r="H89" s="57"/>
      <c r="I89" s="58" t="str">
        <f t="shared" si="5"/>
        <v/>
      </c>
      <c r="J89" s="59" t="str">
        <f t="shared" si="6"/>
        <v/>
      </c>
    </row>
    <row r="90" spans="1:16" ht="15.75" customHeight="1">
      <c r="A90" s="51">
        <v>85</v>
      </c>
      <c r="B90" s="52" t="s">
        <v>101</v>
      </c>
      <c r="C90" s="64"/>
      <c r="D90" s="64"/>
      <c r="E90" s="45" t="s">
        <v>5</v>
      </c>
      <c r="F90" s="60">
        <v>200</v>
      </c>
      <c r="G90" s="56"/>
      <c r="H90" s="57"/>
      <c r="I90" s="58" t="str">
        <f t="shared" si="5"/>
        <v/>
      </c>
      <c r="J90" s="59" t="str">
        <f t="shared" si="6"/>
        <v/>
      </c>
    </row>
    <row r="91" spans="1:16" ht="15.75" customHeight="1">
      <c r="A91" s="51">
        <v>86</v>
      </c>
      <c r="B91" s="52" t="s">
        <v>102</v>
      </c>
      <c r="C91" s="64"/>
      <c r="D91" s="64"/>
      <c r="E91" s="45" t="s">
        <v>5</v>
      </c>
      <c r="F91" s="60">
        <v>100</v>
      </c>
      <c r="G91" s="56"/>
      <c r="H91" s="57"/>
      <c r="I91" s="58" t="str">
        <f t="shared" si="5"/>
        <v/>
      </c>
      <c r="J91" s="59" t="str">
        <f t="shared" si="6"/>
        <v/>
      </c>
    </row>
    <row r="92" spans="1:16" ht="24.6" customHeight="1">
      <c r="A92" s="51">
        <v>87</v>
      </c>
      <c r="B92" s="52" t="s">
        <v>103</v>
      </c>
      <c r="C92" s="64"/>
      <c r="D92" s="64"/>
      <c r="E92" s="45" t="s">
        <v>5</v>
      </c>
      <c r="F92" s="60">
        <v>100</v>
      </c>
      <c r="G92" s="56"/>
      <c r="H92" s="57"/>
      <c r="I92" s="58" t="str">
        <f t="shared" si="5"/>
        <v/>
      </c>
      <c r="J92" s="59" t="str">
        <f t="shared" si="6"/>
        <v/>
      </c>
    </row>
    <row r="93" spans="1:16" ht="88.2" customHeight="1">
      <c r="A93" s="51">
        <v>88</v>
      </c>
      <c r="B93" s="52" t="s">
        <v>104</v>
      </c>
      <c r="C93" s="64"/>
      <c r="D93" s="64"/>
      <c r="E93" s="45" t="s">
        <v>5</v>
      </c>
      <c r="F93" s="60">
        <v>650</v>
      </c>
      <c r="G93" s="56"/>
      <c r="H93" s="57"/>
      <c r="I93" s="58" t="str">
        <f t="shared" si="5"/>
        <v/>
      </c>
      <c r="J93" s="59" t="str">
        <f t="shared" si="6"/>
        <v/>
      </c>
    </row>
    <row r="94" spans="1:16" ht="20.25" customHeight="1">
      <c r="A94" s="70"/>
      <c r="B94" s="71"/>
      <c r="C94" s="71"/>
      <c r="D94" s="71"/>
      <c r="E94" s="71"/>
      <c r="F94" s="101"/>
      <c r="G94" s="72"/>
      <c r="H94" s="73" t="s">
        <v>13</v>
      </c>
      <c r="I94" s="74" t="str">
        <f>IF(SUM(I6:I93)=0,"",SUM(I6:I93))</f>
        <v/>
      </c>
      <c r="J94" s="74" t="str">
        <f>IF(SUM(J6:J93)=0,"",SUM(J6:J93))</f>
        <v/>
      </c>
    </row>
    <row r="95" spans="1:16" ht="15.75" customHeight="1">
      <c r="A95" s="70"/>
      <c r="B95" s="105" t="s">
        <v>14</v>
      </c>
      <c r="C95" s="105"/>
      <c r="D95" s="105"/>
      <c r="E95" s="71"/>
      <c r="F95" s="71"/>
      <c r="G95" s="71"/>
      <c r="H95" s="71"/>
      <c r="I95" s="71"/>
      <c r="J95" s="75"/>
    </row>
    <row r="96" spans="1:16" ht="25.5" customHeight="1">
      <c r="A96" s="70"/>
      <c r="B96" s="106" t="s">
        <v>15</v>
      </c>
      <c r="C96" s="106"/>
      <c r="D96" s="106"/>
      <c r="E96" s="71"/>
      <c r="F96" s="71"/>
      <c r="G96" s="71"/>
      <c r="H96" s="71"/>
      <c r="I96" s="71"/>
      <c r="J96" s="75"/>
    </row>
    <row r="98" spans="1:11">
      <c r="B98" s="3" t="s">
        <v>7</v>
      </c>
      <c r="D98" s="23"/>
    </row>
    <row r="99" spans="1:11">
      <c r="B99" s="3"/>
    </row>
    <row r="100" spans="1:11">
      <c r="B100" s="3" t="s">
        <v>8</v>
      </c>
      <c r="D100" s="23"/>
      <c r="J100"/>
    </row>
    <row r="101" spans="1:11">
      <c r="B101" s="3"/>
    </row>
    <row r="102" spans="1:11">
      <c r="B102" s="3" t="s">
        <v>9</v>
      </c>
      <c r="D102" s="23"/>
      <c r="E102" s="103"/>
      <c r="F102" s="103"/>
      <c r="G102" s="103"/>
      <c r="H102" s="103"/>
      <c r="I102" s="103"/>
      <c r="J102" s="103"/>
    </row>
    <row r="103" spans="1:11" ht="18" customHeight="1"/>
    <row r="104" spans="1:11" ht="16.2" customHeight="1">
      <c r="A104" s="14"/>
      <c r="B104" s="107" t="s">
        <v>16</v>
      </c>
      <c r="C104" s="107"/>
      <c r="D104" s="107"/>
      <c r="E104" s="107"/>
      <c r="F104" s="107"/>
      <c r="G104" s="107"/>
      <c r="H104" s="107"/>
      <c r="I104" s="107"/>
      <c r="J104" s="107"/>
      <c r="K104" s="8"/>
    </row>
    <row r="105" spans="1:11" ht="18.600000000000001" customHeight="1">
      <c r="A105" s="14"/>
      <c r="B105" s="4"/>
      <c r="C105" s="4"/>
      <c r="D105" s="4"/>
      <c r="E105" s="5"/>
      <c r="F105" s="5"/>
    </row>
    <row r="106" spans="1:11" ht="30.6" customHeight="1">
      <c r="A106" s="14"/>
      <c r="B106" s="104"/>
      <c r="C106" s="104"/>
      <c r="D106" s="104"/>
      <c r="E106" s="104"/>
      <c r="F106" s="104"/>
      <c r="G106" s="104"/>
      <c r="H106" s="104"/>
      <c r="I106" s="104"/>
      <c r="J106" s="104"/>
    </row>
    <row r="107" spans="1:11" ht="8.25" customHeight="1">
      <c r="A107" s="14"/>
      <c r="B107" s="9"/>
      <c r="C107" s="9"/>
      <c r="D107" s="9"/>
      <c r="E107" s="10"/>
      <c r="F107" s="10"/>
      <c r="G107" s="10"/>
      <c r="H107" s="10"/>
      <c r="I107" s="10"/>
      <c r="J107" s="11"/>
    </row>
    <row r="108" spans="1:11" ht="38.25" customHeight="1">
      <c r="A108" s="14"/>
      <c r="B108" s="104"/>
      <c r="C108" s="104"/>
      <c r="D108" s="104"/>
      <c r="E108" s="104"/>
      <c r="F108" s="104"/>
      <c r="G108" s="104"/>
      <c r="H108" s="104"/>
      <c r="I108" s="104"/>
      <c r="J108" s="104"/>
    </row>
    <row r="109" spans="1:11" ht="9" customHeight="1">
      <c r="A109" s="14"/>
      <c r="B109" s="9"/>
      <c r="C109" s="9"/>
      <c r="D109" s="9"/>
      <c r="E109" s="10"/>
      <c r="F109" s="10"/>
      <c r="G109" s="10"/>
      <c r="H109" s="10"/>
      <c r="I109" s="10"/>
      <c r="J109" s="11"/>
    </row>
    <row r="110" spans="1:11" ht="22.2" customHeight="1">
      <c r="A110" s="14"/>
      <c r="B110" s="108"/>
      <c r="C110" s="108"/>
      <c r="D110" s="108"/>
      <c r="E110" s="108"/>
      <c r="F110" s="108"/>
      <c r="G110" s="108"/>
      <c r="H110" s="108"/>
      <c r="I110" s="108"/>
      <c r="J110" s="108"/>
    </row>
    <row r="111" spans="1:11" ht="8.25" customHeight="1">
      <c r="A111" s="14"/>
      <c r="B111" s="12"/>
      <c r="C111" s="12"/>
      <c r="D111" s="12"/>
      <c r="E111" s="12"/>
      <c r="F111" s="12"/>
      <c r="G111" s="12"/>
      <c r="H111" s="12"/>
      <c r="I111" s="12"/>
      <c r="J111" s="12"/>
    </row>
    <row r="112" spans="1:11" ht="30.6" customHeight="1">
      <c r="A112" s="14"/>
      <c r="B112" s="104"/>
      <c r="C112" s="104"/>
      <c r="D112" s="104"/>
      <c r="E112" s="104"/>
      <c r="F112" s="104"/>
      <c r="G112" s="104"/>
      <c r="H112" s="104"/>
      <c r="I112" s="104"/>
      <c r="J112" s="104"/>
    </row>
    <row r="113" spans="1:10" ht="7.5" customHeight="1">
      <c r="A113" s="14"/>
      <c r="B113" s="13"/>
      <c r="C113" s="13"/>
      <c r="D113" s="13"/>
      <c r="E113" s="13"/>
      <c r="F113" s="13"/>
      <c r="G113" s="13"/>
      <c r="H113" s="13"/>
      <c r="I113" s="13"/>
      <c r="J113" s="13"/>
    </row>
    <row r="114" spans="1:10" ht="14.25" customHeight="1">
      <c r="A114" s="14"/>
      <c r="B114" s="104"/>
      <c r="C114" s="104"/>
      <c r="D114" s="104"/>
      <c r="E114" s="104"/>
      <c r="F114" s="104"/>
      <c r="G114" s="104"/>
      <c r="H114" s="104"/>
      <c r="I114" s="104"/>
      <c r="J114" s="104"/>
    </row>
    <row r="115" spans="1:10" ht="7.5" customHeight="1">
      <c r="A115" s="14"/>
      <c r="B115" s="13"/>
      <c r="C115" s="13"/>
      <c r="D115" s="13"/>
      <c r="E115" s="13"/>
      <c r="F115" s="13"/>
      <c r="G115" s="13"/>
      <c r="H115" s="13"/>
      <c r="I115" s="13"/>
      <c r="J115" s="13"/>
    </row>
    <row r="116" spans="1:10" ht="14.25" customHeight="1">
      <c r="A116" s="14"/>
      <c r="B116" s="104"/>
      <c r="C116" s="104"/>
      <c r="D116" s="104"/>
      <c r="E116" s="104"/>
      <c r="F116" s="104"/>
      <c r="G116" s="104"/>
      <c r="H116" s="104"/>
      <c r="I116" s="104"/>
      <c r="J116" s="104"/>
    </row>
    <row r="117" spans="1:10" ht="8.25" customHeight="1">
      <c r="A117" s="14"/>
      <c r="B117" s="13"/>
      <c r="C117" s="13"/>
      <c r="D117" s="13"/>
      <c r="E117" s="13"/>
      <c r="F117" s="13"/>
      <c r="G117" s="13"/>
      <c r="H117" s="13"/>
      <c r="I117" s="13"/>
      <c r="J117" s="13"/>
    </row>
    <row r="118" spans="1:10" ht="14.25" customHeight="1">
      <c r="A118" s="14"/>
      <c r="B118" s="104"/>
      <c r="C118" s="104"/>
      <c r="D118" s="104"/>
      <c r="E118" s="104"/>
      <c r="F118" s="104"/>
      <c r="G118" s="104"/>
      <c r="H118" s="104"/>
      <c r="I118" s="104"/>
      <c r="J118" s="104"/>
    </row>
    <row r="119" spans="1:10" ht="14.25" customHeight="1">
      <c r="A119" s="14"/>
      <c r="B119" s="13"/>
      <c r="C119" s="13"/>
      <c r="D119" s="13"/>
      <c r="E119" s="13"/>
      <c r="F119" s="13"/>
      <c r="G119" s="13"/>
      <c r="H119" s="13"/>
      <c r="I119" s="13"/>
      <c r="J119" s="13"/>
    </row>
    <row r="120" spans="1:10" ht="14.25" customHeight="1">
      <c r="A120" s="14"/>
      <c r="B120" s="13"/>
      <c r="C120" s="13"/>
      <c r="D120" s="13"/>
      <c r="E120" s="13"/>
      <c r="F120" s="13"/>
      <c r="G120" s="13"/>
      <c r="H120" s="13"/>
      <c r="I120" s="13"/>
      <c r="J120" s="13"/>
    </row>
    <row r="121" spans="1:10" ht="13.8">
      <c r="B121" s="4"/>
      <c r="C121" s="5"/>
      <c r="D121" s="5"/>
    </row>
  </sheetData>
  <mergeCells count="12">
    <mergeCell ref="B116:J116"/>
    <mergeCell ref="B118:J118"/>
    <mergeCell ref="B104:J104"/>
    <mergeCell ref="B106:J106"/>
    <mergeCell ref="B108:J108"/>
    <mergeCell ref="B110:J110"/>
    <mergeCell ref="A2:B2"/>
    <mergeCell ref="E102:J102"/>
    <mergeCell ref="B112:J112"/>
    <mergeCell ref="B114:J114"/>
    <mergeCell ref="B95:D95"/>
    <mergeCell ref="B96:D96"/>
  </mergeCells>
  <phoneticPr fontId="0" type="noConversion"/>
  <pageMargins left="0.74803149606299213" right="0.74803149606299213" top="0.59055118110236227" bottom="0.78740157480314965" header="0.51181102362204722" footer="0.51181102362204722"/>
  <pageSetup paperSize="9"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pane xSplit="9" ySplit="4" topLeftCell="J5" activePane="bottomRight" state="frozen"/>
      <selection pane="topRight" activeCell="J1" sqref="J1"/>
      <selection pane="bottomLeft" activeCell="A5" sqref="A5"/>
      <selection pane="bottomRight" activeCell="I8" sqref="I8"/>
    </sheetView>
  </sheetViews>
  <sheetFormatPr defaultRowHeight="13.2"/>
  <cols>
    <col min="1" max="1" width="4.109375" customWidth="1"/>
    <col min="2" max="2" width="46" customWidth="1"/>
    <col min="3" max="3" width="21.6640625" customWidth="1"/>
    <col min="4" max="4" width="5.33203125" customWidth="1"/>
    <col min="7" max="7" width="9" customWidth="1"/>
    <col min="8" max="8" width="11.33203125" customWidth="1"/>
    <col min="9" max="9" width="11.109375" customWidth="1"/>
  </cols>
  <sheetData>
    <row r="1" spans="1:11">
      <c r="A1" s="5" t="s">
        <v>17</v>
      </c>
      <c r="B1" s="5"/>
      <c r="C1" s="3"/>
      <c r="D1" s="3"/>
      <c r="E1" s="3"/>
      <c r="F1" s="3"/>
      <c r="G1" s="3"/>
      <c r="H1" s="3"/>
      <c r="I1" s="3"/>
    </row>
    <row r="2" spans="1:11" ht="15" customHeight="1">
      <c r="A2" s="109" t="s">
        <v>108</v>
      </c>
      <c r="B2" s="109"/>
      <c r="C2" s="79"/>
      <c r="D2" s="79"/>
      <c r="E2" s="3"/>
      <c r="F2" s="3"/>
      <c r="G2" s="3"/>
      <c r="H2" s="3"/>
      <c r="I2" s="3"/>
    </row>
    <row r="3" spans="1:11" ht="45.75" customHeight="1">
      <c r="A3" s="27" t="s">
        <v>1</v>
      </c>
      <c r="B3" s="27" t="s">
        <v>19</v>
      </c>
      <c r="C3" s="28" t="s">
        <v>110</v>
      </c>
      <c r="D3" s="28" t="s">
        <v>4</v>
      </c>
      <c r="E3" s="28" t="s">
        <v>109</v>
      </c>
      <c r="F3" s="29" t="s">
        <v>10</v>
      </c>
      <c r="G3" s="29" t="s">
        <v>6</v>
      </c>
      <c r="H3" s="29" t="s">
        <v>11</v>
      </c>
      <c r="I3" s="28" t="s">
        <v>12</v>
      </c>
    </row>
    <row r="4" spans="1:11">
      <c r="A4" s="80">
        <v>1</v>
      </c>
      <c r="B4" s="81">
        <v>2</v>
      </c>
      <c r="C4" s="80">
        <v>3</v>
      </c>
      <c r="D4" s="30">
        <v>4</v>
      </c>
      <c r="E4" s="31">
        <v>5</v>
      </c>
      <c r="F4" s="32">
        <v>6</v>
      </c>
      <c r="G4" s="32">
        <v>7</v>
      </c>
      <c r="H4" s="32">
        <v>8</v>
      </c>
      <c r="I4" s="31">
        <v>9</v>
      </c>
    </row>
    <row r="5" spans="1:11" ht="78" customHeight="1">
      <c r="A5" s="27">
        <v>1</v>
      </c>
      <c r="B5" s="33" t="s">
        <v>105</v>
      </c>
      <c r="C5" s="82"/>
      <c r="D5" s="42" t="s">
        <v>5</v>
      </c>
      <c r="E5" s="41">
        <v>350</v>
      </c>
      <c r="F5" s="34"/>
      <c r="G5" s="35"/>
      <c r="H5" s="36" t="str">
        <f>IF(F5="","",E5*F5)</f>
        <v/>
      </c>
      <c r="I5" s="37" t="str">
        <f>IF(G5="","",H5*(1+G5))</f>
        <v/>
      </c>
    </row>
    <row r="6" spans="1:11" ht="30.6" customHeight="1">
      <c r="A6" s="27">
        <v>2</v>
      </c>
      <c r="B6" s="40" t="s">
        <v>106</v>
      </c>
      <c r="C6" s="82"/>
      <c r="D6" s="42" t="s">
        <v>5</v>
      </c>
      <c r="E6" s="41">
        <v>10</v>
      </c>
      <c r="F6" s="34"/>
      <c r="G6" s="35"/>
      <c r="H6" s="36" t="str">
        <f t="shared" ref="H6:H7" si="0">IF(F6="","",E6*F6)</f>
        <v/>
      </c>
      <c r="I6" s="37" t="str">
        <f t="shared" ref="I6:I7" si="1">IF(G6="","",H6*(1+G6))</f>
        <v/>
      </c>
    </row>
    <row r="7" spans="1:11" ht="28.95" customHeight="1">
      <c r="A7" s="27">
        <v>3</v>
      </c>
      <c r="B7" s="40" t="s">
        <v>107</v>
      </c>
      <c r="C7" s="82"/>
      <c r="D7" s="42" t="s">
        <v>5</v>
      </c>
      <c r="E7" s="41">
        <v>5</v>
      </c>
      <c r="F7" s="34"/>
      <c r="G7" s="35"/>
      <c r="H7" s="36" t="str">
        <f t="shared" si="0"/>
        <v/>
      </c>
      <c r="I7" s="37" t="str">
        <f t="shared" si="1"/>
        <v/>
      </c>
    </row>
    <row r="8" spans="1:11" ht="18" customHeight="1">
      <c r="A8" s="38"/>
      <c r="B8" s="83"/>
      <c r="C8" s="83"/>
      <c r="D8" s="83"/>
      <c r="E8" s="3"/>
      <c r="F8" s="83"/>
      <c r="G8" s="43" t="s">
        <v>13</v>
      </c>
      <c r="H8" s="78" t="str">
        <f>IF(SUM(H5:H7)=0,"",SUM(H5:H7))</f>
        <v/>
      </c>
      <c r="I8" s="78" t="str">
        <f>IF(SUM(I5:I7)=0,"",SUM(I5:I7))</f>
        <v/>
      </c>
    </row>
    <row r="9" spans="1:11" ht="6" customHeight="1">
      <c r="A9" s="15"/>
      <c r="B9" s="16"/>
      <c r="C9" s="16"/>
      <c r="D9" s="16"/>
      <c r="E9" s="17"/>
      <c r="F9" s="16"/>
      <c r="G9" s="18"/>
      <c r="H9" s="17"/>
      <c r="I9" s="17"/>
    </row>
    <row r="10" spans="1:11">
      <c r="A10" s="110" t="s">
        <v>14</v>
      </c>
      <c r="B10" s="110"/>
      <c r="C10" s="110"/>
      <c r="D10" s="16"/>
      <c r="E10" s="17"/>
      <c r="F10" s="16"/>
      <c r="G10" s="18"/>
      <c r="H10" s="17"/>
      <c r="I10" s="17"/>
    </row>
    <row r="11" spans="1:11" ht="13.2" customHeight="1">
      <c r="A11" s="111" t="s">
        <v>15</v>
      </c>
      <c r="B11" s="111"/>
      <c r="C11" s="111"/>
      <c r="D11" s="24"/>
      <c r="E11" s="24"/>
      <c r="F11" s="24"/>
      <c r="G11" s="24"/>
      <c r="H11" s="24"/>
      <c r="I11" s="24"/>
      <c r="J11" s="24"/>
      <c r="K11" s="24"/>
    </row>
    <row r="12" spans="1:11" ht="6.75" customHeight="1">
      <c r="A12" s="15"/>
      <c r="B12" s="17"/>
      <c r="C12" s="17"/>
      <c r="D12" s="17"/>
      <c r="E12" s="17"/>
      <c r="F12" s="17"/>
      <c r="G12" s="17"/>
      <c r="H12" s="17"/>
      <c r="I12" s="17"/>
    </row>
    <row r="13" spans="1:11">
      <c r="A13" s="19"/>
      <c r="B13" s="3" t="s">
        <v>7</v>
      </c>
      <c r="C13" s="23"/>
      <c r="J13" s="7"/>
    </row>
    <row r="14" spans="1:11" ht="9" customHeight="1">
      <c r="A14" s="19"/>
      <c r="B14" s="3"/>
      <c r="J14" s="7"/>
    </row>
    <row r="15" spans="1:11">
      <c r="A15" s="19"/>
      <c r="B15" s="3" t="s">
        <v>8</v>
      </c>
      <c r="C15" s="23"/>
    </row>
    <row r="16" spans="1:11" ht="9.75" customHeight="1">
      <c r="A16" s="19"/>
      <c r="B16" s="3"/>
      <c r="J16" s="7"/>
    </row>
    <row r="17" spans="1:11">
      <c r="A17" s="19"/>
      <c r="B17" s="3" t="s">
        <v>9</v>
      </c>
      <c r="C17" s="23"/>
      <c r="E17" s="103"/>
      <c r="F17" s="103"/>
      <c r="G17" s="103"/>
      <c r="H17" s="103"/>
      <c r="I17" s="103"/>
      <c r="J17" s="103"/>
    </row>
    <row r="18" spans="1:11" ht="10.5" customHeight="1">
      <c r="A18" s="19"/>
      <c r="J18" s="7"/>
    </row>
    <row r="19" spans="1:11" ht="13.5" customHeight="1">
      <c r="A19" s="19"/>
      <c r="B19" s="107" t="s">
        <v>16</v>
      </c>
      <c r="C19" s="107"/>
      <c r="D19" s="107"/>
      <c r="E19" s="107"/>
      <c r="F19" s="107"/>
      <c r="G19" s="107"/>
      <c r="H19" s="107"/>
      <c r="I19" s="107"/>
      <c r="J19" s="107"/>
    </row>
    <row r="20" spans="1:11" ht="15.75" customHeight="1">
      <c r="A20" s="24"/>
      <c r="B20" s="24"/>
      <c r="C20" s="24"/>
      <c r="D20" s="24"/>
      <c r="E20" s="24"/>
      <c r="F20" s="24"/>
      <c r="G20" s="24"/>
      <c r="H20" s="24"/>
      <c r="I20" s="24"/>
      <c r="J20" s="24"/>
      <c r="K20" s="24"/>
    </row>
    <row r="21" spans="1:11">
      <c r="A21" s="17"/>
    </row>
  </sheetData>
  <mergeCells count="5">
    <mergeCell ref="A2:B2"/>
    <mergeCell ref="A10:C10"/>
    <mergeCell ref="A11:C11"/>
    <mergeCell ref="E17:J17"/>
    <mergeCell ref="B19:J19"/>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85" zoomScaleNormal="85" workbookViewId="0">
      <pane xSplit="9" ySplit="4" topLeftCell="J5" activePane="bottomRight" state="frozen"/>
      <selection pane="topRight" activeCell="J1" sqref="J1"/>
      <selection pane="bottomLeft" activeCell="A5" sqref="A5"/>
      <selection pane="bottomRight" activeCell="I7" sqref="I7"/>
    </sheetView>
  </sheetViews>
  <sheetFormatPr defaultRowHeight="13.2"/>
  <cols>
    <col min="1" max="1" width="4.109375" customWidth="1"/>
    <col min="2" max="2" width="46" customWidth="1"/>
    <col min="3" max="3" width="21.6640625" customWidth="1"/>
    <col min="4" max="4" width="5.33203125" customWidth="1"/>
    <col min="7" max="7" width="9" customWidth="1"/>
    <col min="8" max="8" width="11.33203125" customWidth="1"/>
    <col min="9" max="9" width="11.109375" customWidth="1"/>
  </cols>
  <sheetData>
    <row r="1" spans="1:11">
      <c r="A1" s="5" t="s">
        <v>111</v>
      </c>
      <c r="B1" s="5"/>
      <c r="C1" s="3"/>
      <c r="D1" s="3"/>
      <c r="E1" s="3"/>
      <c r="F1" s="3"/>
      <c r="G1" s="3"/>
      <c r="H1" s="3"/>
      <c r="I1" s="3"/>
    </row>
    <row r="2" spans="1:11" ht="15" customHeight="1">
      <c r="A2" s="109" t="s">
        <v>108</v>
      </c>
      <c r="B2" s="109"/>
      <c r="C2" s="79"/>
      <c r="D2" s="79"/>
      <c r="E2" s="3"/>
      <c r="F2" s="3"/>
      <c r="G2" s="3"/>
      <c r="H2" s="3"/>
      <c r="I2" s="3"/>
    </row>
    <row r="3" spans="1:11" ht="45.75" customHeight="1">
      <c r="A3" s="27" t="s">
        <v>1</v>
      </c>
      <c r="B3" s="27" t="s">
        <v>19</v>
      </c>
      <c r="C3" s="28" t="s">
        <v>110</v>
      </c>
      <c r="D3" s="28" t="s">
        <v>4</v>
      </c>
      <c r="E3" s="28" t="s">
        <v>109</v>
      </c>
      <c r="F3" s="29" t="s">
        <v>10</v>
      </c>
      <c r="G3" s="29" t="s">
        <v>6</v>
      </c>
      <c r="H3" s="29" t="s">
        <v>11</v>
      </c>
      <c r="I3" s="28" t="s">
        <v>12</v>
      </c>
    </row>
    <row r="4" spans="1:11">
      <c r="A4" s="80">
        <v>1</v>
      </c>
      <c r="B4" s="81">
        <v>2</v>
      </c>
      <c r="C4" s="80">
        <v>3</v>
      </c>
      <c r="D4" s="30">
        <v>4</v>
      </c>
      <c r="E4" s="31">
        <v>5</v>
      </c>
      <c r="F4" s="32">
        <v>6</v>
      </c>
      <c r="G4" s="32">
        <v>7</v>
      </c>
      <c r="H4" s="32">
        <v>8</v>
      </c>
      <c r="I4" s="31">
        <v>9</v>
      </c>
    </row>
    <row r="5" spans="1:11" ht="145.19999999999999">
      <c r="A5" s="27">
        <v>1</v>
      </c>
      <c r="B5" s="40" t="s">
        <v>112</v>
      </c>
      <c r="C5" s="82"/>
      <c r="D5" s="42" t="s">
        <v>5</v>
      </c>
      <c r="E5" s="43">
        <v>100</v>
      </c>
      <c r="F5" s="34"/>
      <c r="G5" s="35"/>
      <c r="H5" s="36" t="str">
        <f>IF(F5="","",E5*F5)</f>
        <v/>
      </c>
      <c r="I5" s="37" t="str">
        <f>IF(G5="","",H5*(1+G5))</f>
        <v/>
      </c>
    </row>
    <row r="6" spans="1:11" ht="171.6">
      <c r="A6" s="27">
        <v>2</v>
      </c>
      <c r="B6" s="40" t="s">
        <v>113</v>
      </c>
      <c r="C6" s="82"/>
      <c r="D6" s="42" t="s">
        <v>5</v>
      </c>
      <c r="E6" s="43">
        <v>65</v>
      </c>
      <c r="F6" s="34"/>
      <c r="G6" s="35"/>
      <c r="H6" s="36" t="str">
        <f t="shared" ref="H6" si="0">IF(F6="","",E6*F6)</f>
        <v/>
      </c>
      <c r="I6" s="37" t="str">
        <f t="shared" ref="I6" si="1">IF(G6="","",H6*(1+G6))</f>
        <v/>
      </c>
    </row>
    <row r="7" spans="1:11" ht="18" customHeight="1">
      <c r="A7" s="38"/>
      <c r="B7" s="83"/>
      <c r="C7" s="83"/>
      <c r="D7" s="83"/>
      <c r="E7" s="3"/>
      <c r="F7" s="83"/>
      <c r="G7" s="43" t="s">
        <v>13</v>
      </c>
      <c r="H7" s="78" t="str">
        <f>IF(SUM(H5:H6)=0,"",SUM(H5:H6))</f>
        <v/>
      </c>
      <c r="I7" s="78" t="str">
        <f>IF(SUM(I5:I6)=0,"",SUM(I5:I6))</f>
        <v/>
      </c>
    </row>
    <row r="8" spans="1:11" ht="6" customHeight="1">
      <c r="A8" s="15"/>
      <c r="B8" s="16"/>
      <c r="C8" s="16"/>
      <c r="D8" s="16"/>
      <c r="E8" s="17"/>
      <c r="F8" s="16"/>
      <c r="G8" s="18"/>
      <c r="H8" s="17"/>
      <c r="I8" s="17"/>
    </row>
    <row r="9" spans="1:11">
      <c r="A9" s="110" t="s">
        <v>14</v>
      </c>
      <c r="B9" s="110"/>
      <c r="C9" s="110"/>
      <c r="D9" s="16"/>
      <c r="E9" s="17"/>
      <c r="F9" s="16"/>
      <c r="G9" s="18"/>
      <c r="H9" s="17"/>
      <c r="I9" s="17"/>
    </row>
    <row r="10" spans="1:11" ht="13.2" customHeight="1">
      <c r="A10" s="111" t="s">
        <v>15</v>
      </c>
      <c r="B10" s="111"/>
      <c r="C10" s="111"/>
      <c r="D10" s="24"/>
      <c r="E10" s="24"/>
      <c r="F10" s="24"/>
      <c r="G10" s="24"/>
      <c r="H10" s="24"/>
      <c r="I10" s="24"/>
      <c r="J10" s="24"/>
      <c r="K10" s="24"/>
    </row>
    <row r="11" spans="1:11" ht="6.75" customHeight="1">
      <c r="A11" s="15"/>
      <c r="B11" s="17"/>
      <c r="C11" s="17"/>
      <c r="D11" s="17"/>
      <c r="E11" s="17"/>
      <c r="F11" s="17"/>
      <c r="G11" s="17"/>
      <c r="H11" s="17"/>
      <c r="I11" s="17"/>
    </row>
    <row r="12" spans="1:11">
      <c r="A12" s="19"/>
      <c r="B12" s="3" t="s">
        <v>7</v>
      </c>
      <c r="C12" s="23"/>
      <c r="J12" s="7"/>
    </row>
    <row r="13" spans="1:11" ht="9" customHeight="1">
      <c r="A13" s="19"/>
      <c r="B13" s="3"/>
      <c r="J13" s="7"/>
    </row>
    <row r="14" spans="1:11">
      <c r="A14" s="19"/>
      <c r="B14" s="3" t="s">
        <v>8</v>
      </c>
      <c r="C14" s="23"/>
    </row>
    <row r="15" spans="1:11" ht="9.75" customHeight="1">
      <c r="A15" s="19"/>
      <c r="B15" s="3"/>
      <c r="J15" s="7"/>
    </row>
    <row r="16" spans="1:11">
      <c r="A16" s="19"/>
      <c r="B16" s="3" t="s">
        <v>9</v>
      </c>
      <c r="C16" s="23"/>
      <c r="E16" s="103"/>
      <c r="F16" s="103"/>
      <c r="G16" s="103"/>
      <c r="H16" s="103"/>
      <c r="I16" s="103"/>
      <c r="J16" s="103"/>
    </row>
    <row r="17" spans="1:11" ht="10.5" customHeight="1">
      <c r="A17" s="19"/>
      <c r="J17" s="7"/>
    </row>
    <row r="18" spans="1:11" ht="13.5" customHeight="1">
      <c r="A18" s="19"/>
      <c r="B18" s="107" t="s">
        <v>16</v>
      </c>
      <c r="C18" s="107"/>
      <c r="D18" s="107"/>
      <c r="E18" s="107"/>
      <c r="F18" s="107"/>
      <c r="G18" s="107"/>
      <c r="H18" s="107"/>
      <c r="I18" s="107"/>
      <c r="J18" s="107"/>
    </row>
    <row r="19" spans="1:11" ht="15.75" customHeight="1">
      <c r="A19" s="24"/>
      <c r="B19" s="24"/>
      <c r="C19" s="24"/>
      <c r="D19" s="24"/>
      <c r="E19" s="24"/>
      <c r="F19" s="24"/>
      <c r="G19" s="24"/>
      <c r="H19" s="24"/>
      <c r="I19" s="24"/>
      <c r="J19" s="24"/>
      <c r="K19" s="24"/>
    </row>
    <row r="20" spans="1:11">
      <c r="A20" s="17"/>
    </row>
  </sheetData>
  <mergeCells count="5">
    <mergeCell ref="A2:B2"/>
    <mergeCell ref="A9:C9"/>
    <mergeCell ref="A10:C10"/>
    <mergeCell ref="E16:J16"/>
    <mergeCell ref="B18:J18"/>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pane xSplit="9" ySplit="4" topLeftCell="J8" activePane="bottomRight" state="frozen"/>
      <selection pane="topRight" activeCell="J1" sqref="J1"/>
      <selection pane="bottomLeft" activeCell="A5" sqref="A5"/>
      <selection pane="bottomRight" activeCell="I15" sqref="I15"/>
    </sheetView>
  </sheetViews>
  <sheetFormatPr defaultRowHeight="13.2"/>
  <cols>
    <col min="1" max="1" width="4.109375" customWidth="1"/>
    <col min="2" max="2" width="46" customWidth="1"/>
    <col min="3" max="3" width="21.6640625" customWidth="1"/>
    <col min="4" max="4" width="5.33203125" customWidth="1"/>
    <col min="7" max="7" width="9" customWidth="1"/>
    <col min="8" max="8" width="11.33203125" customWidth="1"/>
    <col min="9" max="9" width="11.109375" customWidth="1"/>
  </cols>
  <sheetData>
    <row r="1" spans="1:9" ht="13.8">
      <c r="A1" s="84" t="s">
        <v>114</v>
      </c>
      <c r="B1" s="5"/>
      <c r="C1" s="3"/>
      <c r="D1" s="3"/>
      <c r="E1" s="3"/>
      <c r="F1" s="3"/>
      <c r="G1" s="3"/>
      <c r="H1" s="3"/>
      <c r="I1" s="3"/>
    </row>
    <row r="2" spans="1:9" ht="15" customHeight="1">
      <c r="A2" s="109" t="s">
        <v>108</v>
      </c>
      <c r="B2" s="109"/>
      <c r="C2" s="79"/>
      <c r="D2" s="79"/>
      <c r="E2" s="3"/>
      <c r="F2" s="3"/>
      <c r="G2" s="3"/>
      <c r="H2" s="3"/>
      <c r="I2" s="3"/>
    </row>
    <row r="3" spans="1:9" ht="45.75" customHeight="1">
      <c r="A3" s="27" t="s">
        <v>1</v>
      </c>
      <c r="B3" s="27" t="s">
        <v>19</v>
      </c>
      <c r="C3" s="28" t="s">
        <v>110</v>
      </c>
      <c r="D3" s="28" t="s">
        <v>4</v>
      </c>
      <c r="E3" s="28" t="s">
        <v>109</v>
      </c>
      <c r="F3" s="29" t="s">
        <v>10</v>
      </c>
      <c r="G3" s="29" t="s">
        <v>6</v>
      </c>
      <c r="H3" s="29" t="s">
        <v>11</v>
      </c>
      <c r="I3" s="28" t="s">
        <v>12</v>
      </c>
    </row>
    <row r="4" spans="1:9">
      <c r="A4" s="80">
        <v>1</v>
      </c>
      <c r="B4" s="81">
        <v>2</v>
      </c>
      <c r="C4" s="80">
        <v>3</v>
      </c>
      <c r="D4" s="30">
        <v>4</v>
      </c>
      <c r="E4" s="31">
        <v>5</v>
      </c>
      <c r="F4" s="32">
        <v>6</v>
      </c>
      <c r="G4" s="32">
        <v>7</v>
      </c>
      <c r="H4" s="32">
        <v>8</v>
      </c>
      <c r="I4" s="31">
        <v>9</v>
      </c>
    </row>
    <row r="5" spans="1:9" ht="34.200000000000003">
      <c r="A5" s="27">
        <v>1</v>
      </c>
      <c r="B5" s="89" t="s">
        <v>115</v>
      </c>
      <c r="C5" s="82"/>
      <c r="D5" s="85" t="s">
        <v>5</v>
      </c>
      <c r="E5" s="86">
        <v>20</v>
      </c>
      <c r="F5" s="34"/>
      <c r="G5" s="35"/>
      <c r="H5" s="36" t="str">
        <f>IF(F5="","",E5*F5)</f>
        <v/>
      </c>
      <c r="I5" s="37" t="str">
        <f>IF(G5="","",H5*(1+G5))</f>
        <v/>
      </c>
    </row>
    <row r="6" spans="1:9" ht="34.200000000000003">
      <c r="A6" s="27">
        <v>2</v>
      </c>
      <c r="B6" s="89" t="s">
        <v>116</v>
      </c>
      <c r="C6" s="82"/>
      <c r="D6" s="85" t="s">
        <v>5</v>
      </c>
      <c r="E6" s="86">
        <v>20</v>
      </c>
      <c r="F6" s="34"/>
      <c r="G6" s="35"/>
      <c r="H6" s="36" t="str">
        <f t="shared" ref="H6:H14" si="0">IF(F6="","",E6*F6)</f>
        <v/>
      </c>
      <c r="I6" s="37" t="str">
        <f t="shared" ref="I6:I14" si="1">IF(G6="","",H6*(1+G6))</f>
        <v/>
      </c>
    </row>
    <row r="7" spans="1:9" ht="45.6">
      <c r="A7" s="27">
        <v>3</v>
      </c>
      <c r="B7" s="77" t="s">
        <v>117</v>
      </c>
      <c r="C7" s="82"/>
      <c r="D7" s="85" t="s">
        <v>5</v>
      </c>
      <c r="E7" s="86">
        <v>20</v>
      </c>
      <c r="F7" s="34"/>
      <c r="G7" s="35"/>
      <c r="H7" s="36"/>
      <c r="I7" s="37"/>
    </row>
    <row r="8" spans="1:9" ht="30.6" customHeight="1">
      <c r="A8" s="27">
        <v>4</v>
      </c>
      <c r="B8" s="77" t="s">
        <v>118</v>
      </c>
      <c r="C8" s="82"/>
      <c r="D8" s="85" t="s">
        <v>5</v>
      </c>
      <c r="E8" s="86">
        <v>20</v>
      </c>
      <c r="F8" s="34"/>
      <c r="G8" s="35"/>
      <c r="H8" s="36"/>
      <c r="I8" s="37"/>
    </row>
    <row r="9" spans="1:9" ht="30.6" customHeight="1">
      <c r="A9" s="27">
        <v>5</v>
      </c>
      <c r="B9" s="77" t="s">
        <v>119</v>
      </c>
      <c r="C9" s="82"/>
      <c r="D9" s="85" t="s">
        <v>5</v>
      </c>
      <c r="E9" s="86">
        <v>10</v>
      </c>
      <c r="F9" s="34"/>
      <c r="G9" s="35"/>
      <c r="H9" s="36"/>
      <c r="I9" s="37"/>
    </row>
    <row r="10" spans="1:9" ht="30.6" customHeight="1">
      <c r="A10" s="27">
        <v>6</v>
      </c>
      <c r="B10" s="77" t="s">
        <v>120</v>
      </c>
      <c r="C10" s="82"/>
      <c r="D10" s="85" t="s">
        <v>5</v>
      </c>
      <c r="E10" s="86">
        <v>150</v>
      </c>
      <c r="F10" s="34"/>
      <c r="G10" s="35"/>
      <c r="H10" s="36"/>
      <c r="I10" s="37"/>
    </row>
    <row r="11" spans="1:9" ht="34.200000000000003">
      <c r="A11" s="27">
        <v>7</v>
      </c>
      <c r="B11" s="77" t="s">
        <v>121</v>
      </c>
      <c r="C11" s="82"/>
      <c r="D11" s="85" t="s">
        <v>5</v>
      </c>
      <c r="E11" s="86">
        <v>650</v>
      </c>
      <c r="F11" s="34"/>
      <c r="G11" s="35"/>
      <c r="H11" s="36"/>
      <c r="I11" s="37"/>
    </row>
    <row r="12" spans="1:9" ht="30.6" customHeight="1">
      <c r="A12" s="27">
        <v>8</v>
      </c>
      <c r="B12" s="77" t="s">
        <v>122</v>
      </c>
      <c r="C12" s="82"/>
      <c r="D12" s="85" t="s">
        <v>5</v>
      </c>
      <c r="E12" s="86">
        <v>100</v>
      </c>
      <c r="F12" s="34"/>
      <c r="G12" s="35"/>
      <c r="H12" s="36"/>
      <c r="I12" s="37"/>
    </row>
    <row r="13" spans="1:9" ht="34.200000000000003">
      <c r="A13" s="27">
        <v>9</v>
      </c>
      <c r="B13" s="77" t="s">
        <v>123</v>
      </c>
      <c r="C13" s="82"/>
      <c r="D13" s="85" t="s">
        <v>5</v>
      </c>
      <c r="E13" s="86">
        <v>20</v>
      </c>
      <c r="F13" s="34"/>
      <c r="G13" s="35"/>
      <c r="H13" s="36"/>
      <c r="I13" s="37"/>
    </row>
    <row r="14" spans="1:9" ht="34.200000000000003">
      <c r="A14" s="27">
        <v>10</v>
      </c>
      <c r="B14" s="77" t="s">
        <v>124</v>
      </c>
      <c r="C14" s="82"/>
      <c r="D14" s="87" t="s">
        <v>5</v>
      </c>
      <c r="E14" s="88">
        <v>1200</v>
      </c>
      <c r="F14" s="34"/>
      <c r="G14" s="35"/>
      <c r="H14" s="36" t="str">
        <f t="shared" si="0"/>
        <v/>
      </c>
      <c r="I14" s="37" t="str">
        <f t="shared" si="1"/>
        <v/>
      </c>
    </row>
    <row r="15" spans="1:9" ht="18" customHeight="1">
      <c r="A15" s="38"/>
      <c r="B15" s="83"/>
      <c r="C15" s="83"/>
      <c r="D15" s="83"/>
      <c r="E15" s="3"/>
      <c r="F15" s="83"/>
      <c r="G15" s="43" t="s">
        <v>13</v>
      </c>
      <c r="H15" s="78" t="str">
        <f>IF(SUM(H5:H14)=0,"",SUM(H5:H14))</f>
        <v/>
      </c>
      <c r="I15" s="78" t="str">
        <f>IF(SUM(I5:I14)=0,"",SUM(I5:I14))</f>
        <v/>
      </c>
    </row>
    <row r="16" spans="1:9" ht="6" customHeight="1">
      <c r="A16" s="15"/>
      <c r="B16" s="16"/>
      <c r="C16" s="16"/>
      <c r="D16" s="16"/>
      <c r="E16" s="17"/>
      <c r="F16" s="16"/>
      <c r="G16" s="18"/>
      <c r="H16" s="17"/>
      <c r="I16" s="17"/>
    </row>
    <row r="17" spans="1:11">
      <c r="A17" s="110" t="s">
        <v>14</v>
      </c>
      <c r="B17" s="110"/>
      <c r="C17" s="110"/>
      <c r="D17" s="16"/>
      <c r="E17" s="17"/>
      <c r="F17" s="16"/>
      <c r="G17" s="18"/>
      <c r="H17" s="17"/>
      <c r="I17" s="17"/>
    </row>
    <row r="18" spans="1:11" ht="13.2" customHeight="1">
      <c r="A18" s="111" t="s">
        <v>15</v>
      </c>
      <c r="B18" s="111"/>
      <c r="C18" s="111"/>
      <c r="D18" s="24"/>
      <c r="E18" s="24"/>
      <c r="F18" s="24"/>
      <c r="G18" s="24"/>
      <c r="H18" s="24"/>
      <c r="I18" s="24"/>
      <c r="J18" s="24"/>
      <c r="K18" s="24"/>
    </row>
    <row r="19" spans="1:11" ht="6.75" customHeight="1">
      <c r="A19" s="15"/>
      <c r="B19" s="17"/>
      <c r="C19" s="17"/>
      <c r="D19" s="17"/>
      <c r="E19" s="17"/>
      <c r="F19" s="17"/>
      <c r="G19" s="17"/>
      <c r="H19" s="17"/>
      <c r="I19" s="17"/>
    </row>
    <row r="20" spans="1:11">
      <c r="A20" s="19"/>
      <c r="B20" s="3" t="s">
        <v>7</v>
      </c>
      <c r="C20" s="23"/>
      <c r="J20" s="7"/>
    </row>
    <row r="21" spans="1:11" ht="9" customHeight="1">
      <c r="A21" s="19"/>
      <c r="B21" s="3"/>
      <c r="J21" s="7"/>
    </row>
    <row r="22" spans="1:11">
      <c r="A22" s="19"/>
      <c r="B22" s="3" t="s">
        <v>8</v>
      </c>
      <c r="C22" s="23"/>
    </row>
    <row r="23" spans="1:11" ht="9.75" customHeight="1">
      <c r="A23" s="19"/>
      <c r="B23" s="3"/>
      <c r="J23" s="7"/>
    </row>
    <row r="24" spans="1:11">
      <c r="A24" s="19"/>
      <c r="B24" s="3" t="s">
        <v>9</v>
      </c>
      <c r="C24" s="23"/>
      <c r="E24" s="103"/>
      <c r="F24" s="103"/>
      <c r="G24" s="103"/>
      <c r="H24" s="103"/>
      <c r="I24" s="103"/>
      <c r="J24" s="103"/>
    </row>
    <row r="25" spans="1:11" ht="10.5" customHeight="1">
      <c r="A25" s="19"/>
      <c r="J25" s="7"/>
    </row>
    <row r="26" spans="1:11" ht="13.5" customHeight="1">
      <c r="A26" s="19"/>
      <c r="B26" s="107" t="s">
        <v>16</v>
      </c>
      <c r="C26" s="107"/>
      <c r="D26" s="107"/>
      <c r="E26" s="107"/>
      <c r="F26" s="107"/>
      <c r="G26" s="107"/>
      <c r="H26" s="107"/>
      <c r="I26" s="107"/>
      <c r="J26" s="107"/>
    </row>
    <row r="27" spans="1:11" ht="15.75" customHeight="1">
      <c r="A27" s="24"/>
      <c r="B27" s="24"/>
      <c r="C27" s="24"/>
      <c r="D27" s="24"/>
      <c r="E27" s="24"/>
      <c r="F27" s="24"/>
      <c r="G27" s="24"/>
      <c r="H27" s="24"/>
      <c r="I27" s="24"/>
      <c r="J27" s="24"/>
      <c r="K27" s="24"/>
    </row>
    <row r="28" spans="1:11">
      <c r="A28" s="17"/>
    </row>
  </sheetData>
  <mergeCells count="5">
    <mergeCell ref="A2:B2"/>
    <mergeCell ref="A17:C17"/>
    <mergeCell ref="A18:C18"/>
    <mergeCell ref="E24:J24"/>
    <mergeCell ref="B26:J26"/>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pane xSplit="9" ySplit="4" topLeftCell="J5" activePane="bottomRight" state="frozen"/>
      <selection pane="topRight" activeCell="J1" sqref="J1"/>
      <selection pane="bottomLeft" activeCell="A5" sqref="A5"/>
      <selection pane="bottomRight" activeCell="I7" sqref="I7"/>
    </sheetView>
  </sheetViews>
  <sheetFormatPr defaultRowHeight="13.2"/>
  <cols>
    <col min="1" max="1" width="4.109375" customWidth="1"/>
    <col min="2" max="2" width="46" customWidth="1"/>
    <col min="3" max="3" width="21.6640625" customWidth="1"/>
    <col min="4" max="4" width="5.33203125" customWidth="1"/>
    <col min="7" max="7" width="9" customWidth="1"/>
    <col min="8" max="8" width="11.33203125" customWidth="1"/>
    <col min="9" max="9" width="11.109375" customWidth="1"/>
  </cols>
  <sheetData>
    <row r="1" spans="1:11">
      <c r="A1" s="5" t="s">
        <v>125</v>
      </c>
      <c r="B1" s="5"/>
      <c r="C1" s="3"/>
      <c r="D1" s="3"/>
      <c r="E1" s="3"/>
      <c r="F1" s="3"/>
      <c r="G1" s="3"/>
      <c r="H1" s="3"/>
      <c r="I1" s="3"/>
    </row>
    <row r="2" spans="1:11" ht="15" customHeight="1">
      <c r="A2" s="109" t="s">
        <v>108</v>
      </c>
      <c r="B2" s="109"/>
      <c r="C2" s="79"/>
      <c r="D2" s="79"/>
      <c r="E2" s="3"/>
      <c r="F2" s="3"/>
      <c r="G2" s="3"/>
      <c r="H2" s="3"/>
      <c r="I2" s="3"/>
    </row>
    <row r="3" spans="1:11" ht="45.75" customHeight="1">
      <c r="A3" s="27" t="s">
        <v>1</v>
      </c>
      <c r="B3" s="27" t="s">
        <v>19</v>
      </c>
      <c r="C3" s="28" t="s">
        <v>110</v>
      </c>
      <c r="D3" s="28" t="s">
        <v>4</v>
      </c>
      <c r="E3" s="46" t="s">
        <v>132</v>
      </c>
      <c r="F3" s="29" t="s">
        <v>10</v>
      </c>
      <c r="G3" s="29" t="s">
        <v>6</v>
      </c>
      <c r="H3" s="29" t="s">
        <v>11</v>
      </c>
      <c r="I3" s="28" t="s">
        <v>12</v>
      </c>
    </row>
    <row r="4" spans="1:11">
      <c r="A4" s="80">
        <v>1</v>
      </c>
      <c r="B4" s="81">
        <v>2</v>
      </c>
      <c r="C4" s="80">
        <v>3</v>
      </c>
      <c r="D4" s="30">
        <v>4</v>
      </c>
      <c r="E4" s="31">
        <v>5</v>
      </c>
      <c r="F4" s="32">
        <v>6</v>
      </c>
      <c r="G4" s="32">
        <v>7</v>
      </c>
      <c r="H4" s="32">
        <v>8</v>
      </c>
      <c r="I4" s="31">
        <v>9</v>
      </c>
    </row>
    <row r="5" spans="1:11" ht="112.2" customHeight="1">
      <c r="A5" s="27">
        <v>1</v>
      </c>
      <c r="B5" s="91" t="s">
        <v>126</v>
      </c>
      <c r="C5" s="82"/>
      <c r="D5" s="92" t="s">
        <v>128</v>
      </c>
      <c r="E5" s="27">
        <v>700</v>
      </c>
      <c r="F5" s="34"/>
      <c r="G5" s="35"/>
      <c r="H5" s="36" t="str">
        <f>IF(F5="","",E5*F5)</f>
        <v/>
      </c>
      <c r="I5" s="37" t="str">
        <f>IF(G5="","",H5*(1+G5))</f>
        <v/>
      </c>
    </row>
    <row r="6" spans="1:11" ht="92.4">
      <c r="A6" s="27">
        <v>2</v>
      </c>
      <c r="B6" s="40" t="s">
        <v>127</v>
      </c>
      <c r="C6" s="82"/>
      <c r="D6" s="27" t="s">
        <v>5</v>
      </c>
      <c r="E6" s="27">
        <v>80</v>
      </c>
      <c r="F6" s="34"/>
      <c r="G6" s="35"/>
      <c r="H6" s="36" t="str">
        <f t="shared" ref="H6" si="0">IF(F6="","",E6*F6)</f>
        <v/>
      </c>
      <c r="I6" s="37" t="str">
        <f t="shared" ref="I6" si="1">IF(G6="","",H6*(1+G6))</f>
        <v/>
      </c>
    </row>
    <row r="7" spans="1:11" ht="18" customHeight="1">
      <c r="A7" s="38"/>
      <c r="B7" s="83"/>
      <c r="C7" s="83"/>
      <c r="D7" s="83"/>
      <c r="E7" s="3"/>
      <c r="F7" s="83"/>
      <c r="G7" s="43" t="s">
        <v>13</v>
      </c>
      <c r="H7" s="78" t="str">
        <f>IF(SUM(H5:H6)=0,"",SUM(H5:H6))</f>
        <v/>
      </c>
      <c r="I7" s="78" t="str">
        <f>IF(SUM(I5:I6)=0,"",SUM(I5:I6))</f>
        <v/>
      </c>
    </row>
    <row r="8" spans="1:11" ht="6" customHeight="1">
      <c r="A8" s="15"/>
      <c r="B8" s="16"/>
      <c r="C8" s="16"/>
      <c r="D8" s="16"/>
      <c r="E8" s="17"/>
      <c r="F8" s="16"/>
      <c r="G8" s="18"/>
      <c r="H8" s="17"/>
      <c r="I8" s="17"/>
    </row>
    <row r="9" spans="1:11">
      <c r="A9" s="110" t="s">
        <v>14</v>
      </c>
      <c r="B9" s="110"/>
      <c r="C9" s="110"/>
      <c r="D9" s="16"/>
      <c r="E9" s="17"/>
      <c r="F9" s="16"/>
      <c r="G9" s="18"/>
      <c r="H9" s="17"/>
      <c r="I9" s="17"/>
    </row>
    <row r="10" spans="1:11" ht="13.2" customHeight="1">
      <c r="A10" s="111" t="s">
        <v>15</v>
      </c>
      <c r="B10" s="111"/>
      <c r="C10" s="111"/>
      <c r="D10" s="24"/>
      <c r="E10" s="24"/>
      <c r="F10" s="24"/>
      <c r="G10" s="24"/>
      <c r="H10" s="24"/>
      <c r="I10" s="24"/>
      <c r="J10" s="24"/>
      <c r="K10" s="24"/>
    </row>
    <row r="11" spans="1:11" ht="6.75" customHeight="1">
      <c r="A11" s="15"/>
      <c r="B11" s="17"/>
      <c r="C11" s="17"/>
      <c r="D11" s="17"/>
      <c r="E11" s="17"/>
      <c r="F11" s="17"/>
      <c r="G11" s="17"/>
      <c r="H11" s="17"/>
      <c r="I11" s="17"/>
    </row>
    <row r="12" spans="1:11">
      <c r="A12" s="19"/>
      <c r="B12" s="3" t="s">
        <v>7</v>
      </c>
      <c r="C12" s="23"/>
      <c r="J12" s="7"/>
    </row>
    <row r="13" spans="1:11" ht="9" customHeight="1">
      <c r="A13" s="19"/>
      <c r="B13" s="3"/>
      <c r="J13" s="7"/>
    </row>
    <row r="14" spans="1:11">
      <c r="A14" s="19"/>
      <c r="B14" s="3" t="s">
        <v>8</v>
      </c>
      <c r="C14" s="23"/>
    </row>
    <row r="15" spans="1:11" ht="9.75" customHeight="1">
      <c r="A15" s="19"/>
      <c r="B15" s="3"/>
      <c r="J15" s="7"/>
    </row>
    <row r="16" spans="1:11">
      <c r="A16" s="19"/>
      <c r="B16" s="3" t="s">
        <v>9</v>
      </c>
      <c r="C16" s="23"/>
      <c r="E16" s="103"/>
      <c r="F16" s="103"/>
      <c r="G16" s="103"/>
      <c r="H16" s="103"/>
      <c r="I16" s="103"/>
      <c r="J16" s="103"/>
    </row>
    <row r="17" spans="1:11" ht="10.5" customHeight="1">
      <c r="A17" s="19"/>
      <c r="J17" s="7"/>
    </row>
    <row r="18" spans="1:11" ht="13.5" customHeight="1">
      <c r="A18" s="19"/>
      <c r="B18" s="107" t="s">
        <v>16</v>
      </c>
      <c r="C18" s="107"/>
      <c r="D18" s="107"/>
      <c r="E18" s="107"/>
      <c r="F18" s="107"/>
      <c r="G18" s="107"/>
      <c r="H18" s="107"/>
      <c r="I18" s="107"/>
      <c r="J18" s="107"/>
    </row>
    <row r="19" spans="1:11" ht="15.75" customHeight="1">
      <c r="A19" s="24"/>
      <c r="B19" s="24"/>
      <c r="C19" s="24"/>
      <c r="D19" s="24"/>
      <c r="E19" s="24"/>
      <c r="F19" s="24"/>
      <c r="G19" s="24"/>
      <c r="H19" s="24"/>
      <c r="I19" s="24"/>
      <c r="J19" s="24"/>
      <c r="K19" s="24"/>
    </row>
    <row r="20" spans="1:11">
      <c r="A20" s="17"/>
    </row>
  </sheetData>
  <mergeCells count="5">
    <mergeCell ref="A2:B2"/>
    <mergeCell ref="A9:C9"/>
    <mergeCell ref="A10:C10"/>
    <mergeCell ref="E16:J16"/>
    <mergeCell ref="B18:J18"/>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85" zoomScaleNormal="85" workbookViewId="0">
      <pane xSplit="9" ySplit="4" topLeftCell="J5" activePane="bottomRight" state="frozen"/>
      <selection pane="topRight" activeCell="J1" sqref="J1"/>
      <selection pane="bottomLeft" activeCell="A5" sqref="A5"/>
      <selection pane="bottomRight" activeCell="I7" sqref="I7"/>
    </sheetView>
  </sheetViews>
  <sheetFormatPr defaultRowHeight="13.2"/>
  <cols>
    <col min="1" max="1" width="4.109375" customWidth="1"/>
    <col min="2" max="2" width="46" customWidth="1"/>
    <col min="3" max="3" width="21.6640625" customWidth="1"/>
    <col min="4" max="4" width="5.33203125" customWidth="1"/>
    <col min="7" max="7" width="9" customWidth="1"/>
    <col min="8" max="8" width="11.33203125" customWidth="1"/>
    <col min="9" max="9" width="11.109375" customWidth="1"/>
  </cols>
  <sheetData>
    <row r="1" spans="1:11" ht="13.8">
      <c r="A1" s="4" t="s">
        <v>133</v>
      </c>
      <c r="B1" s="5"/>
      <c r="C1" s="3"/>
      <c r="D1" s="3"/>
      <c r="E1" s="3"/>
      <c r="F1" s="3"/>
      <c r="G1" s="3"/>
      <c r="H1" s="3"/>
      <c r="I1" s="3"/>
    </row>
    <row r="2" spans="1:11" ht="15" customHeight="1">
      <c r="A2" s="109" t="s">
        <v>108</v>
      </c>
      <c r="B2" s="109"/>
      <c r="C2" s="79"/>
      <c r="D2" s="79"/>
      <c r="E2" s="3"/>
      <c r="F2" s="3"/>
      <c r="G2" s="3"/>
      <c r="H2" s="3"/>
      <c r="I2" s="3"/>
    </row>
    <row r="3" spans="1:11" ht="45.75" customHeight="1">
      <c r="A3" s="27" t="s">
        <v>1</v>
      </c>
      <c r="B3" s="27" t="s">
        <v>19</v>
      </c>
      <c r="C3" s="28" t="s">
        <v>110</v>
      </c>
      <c r="D3" s="28" t="s">
        <v>4</v>
      </c>
      <c r="E3" s="76" t="s">
        <v>132</v>
      </c>
      <c r="F3" s="29" t="s">
        <v>10</v>
      </c>
      <c r="G3" s="29" t="s">
        <v>6</v>
      </c>
      <c r="H3" s="29" t="s">
        <v>11</v>
      </c>
      <c r="I3" s="28" t="s">
        <v>12</v>
      </c>
    </row>
    <row r="4" spans="1:11">
      <c r="A4" s="80">
        <v>1</v>
      </c>
      <c r="B4" s="81">
        <v>2</v>
      </c>
      <c r="C4" s="80">
        <v>3</v>
      </c>
      <c r="D4" s="30">
        <v>4</v>
      </c>
      <c r="E4" s="31">
        <v>5</v>
      </c>
      <c r="F4" s="32">
        <v>6</v>
      </c>
      <c r="G4" s="32">
        <v>7</v>
      </c>
      <c r="H4" s="32">
        <v>8</v>
      </c>
      <c r="I4" s="31">
        <v>9</v>
      </c>
    </row>
    <row r="5" spans="1:11" ht="184.8">
      <c r="A5" s="27">
        <v>1</v>
      </c>
      <c r="B5" s="40" t="s">
        <v>130</v>
      </c>
      <c r="C5" s="82"/>
      <c r="D5" s="27" t="s">
        <v>2</v>
      </c>
      <c r="E5" s="41">
        <v>9500</v>
      </c>
      <c r="F5" s="34"/>
      <c r="G5" s="35"/>
      <c r="H5" s="36" t="str">
        <f>IF(F5="","",E5*F5)</f>
        <v/>
      </c>
      <c r="I5" s="37" t="str">
        <f>IF(G5="","",H5*(1+G5))</f>
        <v/>
      </c>
    </row>
    <row r="6" spans="1:11" ht="158.4">
      <c r="A6" s="27">
        <v>2</v>
      </c>
      <c r="B6" s="40" t="s">
        <v>131</v>
      </c>
      <c r="C6" s="82"/>
      <c r="D6" s="27" t="s">
        <v>129</v>
      </c>
      <c r="E6" s="43">
        <v>250</v>
      </c>
      <c r="F6" s="34"/>
      <c r="G6" s="35"/>
      <c r="H6" s="36" t="str">
        <f t="shared" ref="H6" si="0">IF(F6="","",E6*F6)</f>
        <v/>
      </c>
      <c r="I6" s="37" t="str">
        <f t="shared" ref="I6" si="1">IF(G6="","",H6*(1+G6))</f>
        <v/>
      </c>
    </row>
    <row r="7" spans="1:11" ht="18" customHeight="1">
      <c r="A7" s="38"/>
      <c r="B7" s="83"/>
      <c r="C7" s="83"/>
      <c r="D7" s="83"/>
      <c r="E7" s="3"/>
      <c r="F7" s="83"/>
      <c r="G7" s="43" t="s">
        <v>13</v>
      </c>
      <c r="H7" s="78" t="str">
        <f>IF(SUM(H5:H6)=0,"",SUM(H5:H6))</f>
        <v/>
      </c>
      <c r="I7" s="78" t="str">
        <f>IF(SUM(I5:I6)=0,"",SUM(I5:I6))</f>
        <v/>
      </c>
    </row>
    <row r="8" spans="1:11" ht="6" customHeight="1">
      <c r="A8" s="15"/>
      <c r="B8" s="16"/>
      <c r="C8" s="16"/>
      <c r="D8" s="16"/>
      <c r="E8" s="17"/>
      <c r="F8" s="16"/>
      <c r="G8" s="18"/>
      <c r="H8" s="17"/>
      <c r="I8" s="17"/>
    </row>
    <row r="9" spans="1:11">
      <c r="A9" s="110" t="s">
        <v>14</v>
      </c>
      <c r="B9" s="110"/>
      <c r="C9" s="110"/>
      <c r="D9" s="16"/>
      <c r="E9" s="17"/>
      <c r="F9" s="16"/>
      <c r="G9" s="18"/>
      <c r="H9" s="17"/>
      <c r="I9" s="17"/>
    </row>
    <row r="10" spans="1:11" ht="13.2" customHeight="1">
      <c r="A10" s="111" t="s">
        <v>15</v>
      </c>
      <c r="B10" s="111"/>
      <c r="C10" s="111"/>
      <c r="D10" s="24"/>
      <c r="E10" s="24"/>
      <c r="F10" s="24"/>
      <c r="G10" s="24"/>
      <c r="H10" s="24"/>
      <c r="I10" s="24"/>
      <c r="J10" s="24"/>
      <c r="K10" s="24"/>
    </row>
    <row r="11" spans="1:11" ht="6.75" customHeight="1">
      <c r="A11" s="15"/>
      <c r="B11" s="17"/>
      <c r="C11" s="17"/>
      <c r="D11" s="17"/>
      <c r="E11" s="17"/>
      <c r="F11" s="17"/>
      <c r="G11" s="17"/>
      <c r="H11" s="17"/>
      <c r="I11" s="17"/>
    </row>
    <row r="12" spans="1:11">
      <c r="A12" s="19"/>
      <c r="B12" s="3" t="s">
        <v>7</v>
      </c>
      <c r="C12" s="23"/>
      <c r="J12" s="7"/>
    </row>
    <row r="13" spans="1:11" ht="9" customHeight="1">
      <c r="A13" s="19"/>
      <c r="B13" s="3"/>
      <c r="J13" s="7"/>
    </row>
    <row r="14" spans="1:11">
      <c r="A14" s="19"/>
      <c r="B14" s="3" t="s">
        <v>8</v>
      </c>
      <c r="C14" s="23"/>
    </row>
    <row r="15" spans="1:11" ht="9.75" customHeight="1">
      <c r="A15" s="19"/>
      <c r="B15" s="3"/>
      <c r="J15" s="7"/>
    </row>
    <row r="16" spans="1:11">
      <c r="A16" s="19"/>
      <c r="B16" s="3" t="s">
        <v>9</v>
      </c>
      <c r="C16" s="23"/>
      <c r="E16" s="103"/>
      <c r="F16" s="103"/>
      <c r="G16" s="103"/>
      <c r="H16" s="103"/>
      <c r="I16" s="103"/>
      <c r="J16" s="103"/>
    </row>
    <row r="17" spans="1:11" ht="10.5" customHeight="1">
      <c r="A17" s="19"/>
      <c r="J17" s="7"/>
    </row>
    <row r="18" spans="1:11" ht="13.5" customHeight="1">
      <c r="A18" s="19"/>
      <c r="B18" s="107" t="s">
        <v>16</v>
      </c>
      <c r="C18" s="107"/>
      <c r="D18" s="107"/>
      <c r="E18" s="107"/>
      <c r="F18" s="107"/>
      <c r="G18" s="107"/>
      <c r="H18" s="107"/>
      <c r="I18" s="107"/>
      <c r="J18" s="107"/>
    </row>
    <row r="19" spans="1:11" ht="15.75" customHeight="1">
      <c r="A19" s="24"/>
      <c r="B19" s="24"/>
      <c r="C19" s="24"/>
      <c r="D19" s="24"/>
      <c r="E19" s="24"/>
      <c r="F19" s="24"/>
      <c r="G19" s="24"/>
      <c r="H19" s="24"/>
      <c r="I19" s="24"/>
      <c r="J19" s="24"/>
      <c r="K19" s="24"/>
    </row>
    <row r="20" spans="1:11">
      <c r="A20" s="17"/>
    </row>
  </sheetData>
  <mergeCells count="5">
    <mergeCell ref="A2:B2"/>
    <mergeCell ref="A9:C9"/>
    <mergeCell ref="A10:C10"/>
    <mergeCell ref="E16:J16"/>
    <mergeCell ref="B18:J1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pane xSplit="9" ySplit="4" topLeftCell="J5" activePane="bottomRight" state="frozen"/>
      <selection pane="topRight" activeCell="J1" sqref="J1"/>
      <selection pane="bottomLeft" activeCell="A5" sqref="A5"/>
      <selection pane="bottomRight" activeCell="I6" sqref="I6"/>
    </sheetView>
  </sheetViews>
  <sheetFormatPr defaultRowHeight="13.2"/>
  <cols>
    <col min="1" max="1" width="4.109375" style="3" customWidth="1"/>
    <col min="2" max="2" width="46" style="3" customWidth="1"/>
    <col min="3" max="3" width="21.6640625" style="3" customWidth="1"/>
    <col min="4" max="4" width="5.33203125" style="3" customWidth="1"/>
    <col min="5" max="6" width="8.88671875" style="3"/>
    <col min="7" max="7" width="9" style="3" customWidth="1"/>
    <col min="8" max="8" width="11.33203125" style="3" customWidth="1"/>
    <col min="9" max="9" width="11.109375" style="3" customWidth="1"/>
    <col min="10" max="16384" width="8.88671875" style="3"/>
  </cols>
  <sheetData>
    <row r="1" spans="1:11" ht="13.8">
      <c r="A1" s="4" t="s">
        <v>134</v>
      </c>
      <c r="B1" s="5"/>
    </row>
    <row r="2" spans="1:11" ht="15" customHeight="1">
      <c r="A2" s="109" t="s">
        <v>108</v>
      </c>
      <c r="B2" s="109"/>
      <c r="C2" s="79"/>
      <c r="D2" s="79"/>
    </row>
    <row r="3" spans="1:11" ht="45.75" customHeight="1">
      <c r="A3" s="27" t="s">
        <v>1</v>
      </c>
      <c r="B3" s="27" t="s">
        <v>19</v>
      </c>
      <c r="C3" s="28" t="s">
        <v>110</v>
      </c>
      <c r="D3" s="28" t="s">
        <v>4</v>
      </c>
      <c r="E3" s="28" t="s">
        <v>109</v>
      </c>
      <c r="F3" s="29" t="s">
        <v>10</v>
      </c>
      <c r="G3" s="29" t="s">
        <v>6</v>
      </c>
      <c r="H3" s="29" t="s">
        <v>11</v>
      </c>
      <c r="I3" s="28" t="s">
        <v>12</v>
      </c>
    </row>
    <row r="4" spans="1:11">
      <c r="A4" s="80">
        <v>1</v>
      </c>
      <c r="B4" s="81">
        <v>2</v>
      </c>
      <c r="C4" s="80">
        <v>3</v>
      </c>
      <c r="D4" s="30">
        <v>4</v>
      </c>
      <c r="E4" s="31">
        <v>5</v>
      </c>
      <c r="F4" s="32">
        <v>6</v>
      </c>
      <c r="G4" s="32">
        <v>7</v>
      </c>
      <c r="H4" s="32">
        <v>8</v>
      </c>
      <c r="I4" s="31">
        <v>9</v>
      </c>
    </row>
    <row r="5" spans="1:11" ht="22.8">
      <c r="A5" s="27">
        <v>1</v>
      </c>
      <c r="B5" s="90" t="s">
        <v>135</v>
      </c>
      <c r="C5" s="82"/>
      <c r="D5" s="26" t="s">
        <v>0</v>
      </c>
      <c r="E5" s="88">
        <v>300</v>
      </c>
      <c r="F5" s="34"/>
      <c r="G5" s="35"/>
      <c r="H5" s="36" t="str">
        <f>IF(F5="","",E5*F5)</f>
        <v/>
      </c>
      <c r="I5" s="37" t="str">
        <f>IF(G5="","",H5*(1+G5))</f>
        <v/>
      </c>
    </row>
    <row r="6" spans="1:11" ht="18" customHeight="1">
      <c r="A6" s="38"/>
      <c r="B6" s="83"/>
      <c r="C6" s="83"/>
      <c r="D6" s="83"/>
      <c r="F6" s="83"/>
      <c r="G6" s="43" t="s">
        <v>13</v>
      </c>
      <c r="H6" s="78" t="str">
        <f>IF(SUM(H5:H5)=0,"",SUM(H5:H5))</f>
        <v/>
      </c>
      <c r="I6" s="78" t="str">
        <f>IF(SUM(I5:I5)=0,"",SUM(I5:I5))</f>
        <v/>
      </c>
    </row>
    <row r="7" spans="1:11" ht="6" customHeight="1">
      <c r="A7" s="93"/>
      <c r="B7" s="94"/>
      <c r="C7" s="94"/>
      <c r="D7" s="94"/>
      <c r="E7" s="95"/>
      <c r="F7" s="94"/>
      <c r="G7" s="96"/>
      <c r="H7" s="95"/>
      <c r="I7" s="95"/>
    </row>
    <row r="8" spans="1:11">
      <c r="A8" s="110" t="s">
        <v>14</v>
      </c>
      <c r="B8" s="110"/>
      <c r="C8" s="110"/>
      <c r="D8" s="94"/>
      <c r="E8" s="95"/>
      <c r="F8" s="94"/>
      <c r="G8" s="96"/>
      <c r="H8" s="95"/>
      <c r="I8" s="95"/>
    </row>
    <row r="9" spans="1:11" ht="13.2" customHeight="1">
      <c r="A9" s="111" t="s">
        <v>15</v>
      </c>
      <c r="B9" s="111"/>
      <c r="C9" s="111"/>
      <c r="D9" s="97"/>
      <c r="E9" s="97"/>
      <c r="F9" s="97"/>
      <c r="G9" s="97"/>
      <c r="H9" s="97"/>
      <c r="I9" s="97"/>
      <c r="J9" s="97"/>
      <c r="K9" s="97"/>
    </row>
    <row r="10" spans="1:11" ht="6.75" customHeight="1">
      <c r="A10" s="93"/>
      <c r="B10" s="95"/>
      <c r="C10" s="95"/>
      <c r="D10" s="95"/>
      <c r="E10" s="95"/>
      <c r="F10" s="95"/>
      <c r="G10" s="95"/>
      <c r="H10" s="95"/>
      <c r="I10" s="95"/>
    </row>
    <row r="11" spans="1:11">
      <c r="B11" s="3" t="s">
        <v>7</v>
      </c>
      <c r="C11" s="98"/>
      <c r="J11" s="39"/>
    </row>
    <row r="12" spans="1:11" ht="9" customHeight="1">
      <c r="J12" s="39"/>
    </row>
    <row r="13" spans="1:11">
      <c r="B13" s="3" t="s">
        <v>8</v>
      </c>
      <c r="C13" s="98"/>
    </row>
    <row r="14" spans="1:11" ht="9.75" customHeight="1">
      <c r="J14" s="39"/>
    </row>
    <row r="15" spans="1:11">
      <c r="B15" s="3" t="s">
        <v>9</v>
      </c>
      <c r="C15" s="98"/>
      <c r="E15" s="112"/>
      <c r="F15" s="112"/>
      <c r="G15" s="112"/>
      <c r="H15" s="112"/>
      <c r="I15" s="112"/>
      <c r="J15" s="112"/>
    </row>
    <row r="16" spans="1:11" ht="10.5" customHeight="1">
      <c r="J16" s="39"/>
    </row>
    <row r="17" spans="1:11" ht="13.5" customHeight="1">
      <c r="B17" s="107" t="s">
        <v>16</v>
      </c>
      <c r="C17" s="107"/>
      <c r="D17" s="107"/>
      <c r="E17" s="107"/>
      <c r="F17" s="107"/>
      <c r="G17" s="107"/>
      <c r="H17" s="107"/>
      <c r="I17" s="107"/>
      <c r="J17" s="107"/>
    </row>
    <row r="18" spans="1:11" ht="15.75" customHeight="1">
      <c r="A18" s="97"/>
      <c r="B18" s="97"/>
      <c r="C18" s="97"/>
      <c r="D18" s="97"/>
      <c r="E18" s="97"/>
      <c r="F18" s="97"/>
      <c r="G18" s="97"/>
      <c r="H18" s="97"/>
      <c r="I18" s="97"/>
      <c r="J18" s="97"/>
      <c r="K18" s="97"/>
    </row>
    <row r="19" spans="1:11">
      <c r="A19" s="95"/>
    </row>
  </sheetData>
  <mergeCells count="5">
    <mergeCell ref="A2:B2"/>
    <mergeCell ref="A8:C8"/>
    <mergeCell ref="A9:C9"/>
    <mergeCell ref="E15:J15"/>
    <mergeCell ref="B17:J17"/>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pane xSplit="9" ySplit="4" topLeftCell="J5" activePane="bottomRight" state="frozen"/>
      <selection pane="topRight" activeCell="J1" sqref="J1"/>
      <selection pane="bottomLeft" activeCell="A5" sqref="A5"/>
      <selection pane="bottomRight" activeCell="E15" sqref="E15:J15"/>
    </sheetView>
  </sheetViews>
  <sheetFormatPr defaultRowHeight="13.2"/>
  <cols>
    <col min="1" max="1" width="4.109375" style="3" customWidth="1"/>
    <col min="2" max="2" width="46" style="3" customWidth="1"/>
    <col min="3" max="3" width="21.6640625" style="3" customWidth="1"/>
    <col min="4" max="4" width="5.33203125" style="3" customWidth="1"/>
    <col min="5" max="6" width="8.88671875" style="3"/>
    <col min="7" max="7" width="9" style="3" customWidth="1"/>
    <col min="8" max="8" width="11.33203125" style="3" customWidth="1"/>
    <col min="9" max="9" width="11.109375" style="3" customWidth="1"/>
    <col min="10" max="16384" width="8.88671875" style="3"/>
  </cols>
  <sheetData>
    <row r="1" spans="1:11">
      <c r="A1" s="5" t="s">
        <v>17</v>
      </c>
      <c r="B1" s="5"/>
    </row>
    <row r="2" spans="1:11" ht="15" customHeight="1">
      <c r="A2" s="109" t="s">
        <v>108</v>
      </c>
      <c r="B2" s="109"/>
      <c r="C2" s="79"/>
      <c r="D2" s="79"/>
    </row>
    <row r="3" spans="1:11" ht="45.75" customHeight="1">
      <c r="A3" s="27" t="s">
        <v>1</v>
      </c>
      <c r="B3" s="27" t="s">
        <v>19</v>
      </c>
      <c r="C3" s="28" t="s">
        <v>110</v>
      </c>
      <c r="D3" s="28" t="s">
        <v>4</v>
      </c>
      <c r="E3" s="28" t="s">
        <v>109</v>
      </c>
      <c r="F3" s="29" t="s">
        <v>10</v>
      </c>
      <c r="G3" s="29" t="s">
        <v>6</v>
      </c>
      <c r="H3" s="29" t="s">
        <v>11</v>
      </c>
      <c r="I3" s="28" t="s">
        <v>12</v>
      </c>
    </row>
    <row r="4" spans="1:11">
      <c r="A4" s="80">
        <v>1</v>
      </c>
      <c r="B4" s="81">
        <v>2</v>
      </c>
      <c r="C4" s="80">
        <v>3</v>
      </c>
      <c r="D4" s="30">
        <v>4</v>
      </c>
      <c r="E4" s="31">
        <v>5</v>
      </c>
      <c r="F4" s="32">
        <v>6</v>
      </c>
      <c r="G4" s="32">
        <v>7</v>
      </c>
      <c r="H4" s="32">
        <v>8</v>
      </c>
      <c r="I4" s="31">
        <v>9</v>
      </c>
    </row>
    <row r="5" spans="1:11" ht="39.6">
      <c r="A5" s="27">
        <v>1</v>
      </c>
      <c r="B5" s="91" t="s">
        <v>136</v>
      </c>
      <c r="C5" s="82"/>
      <c r="D5" s="27" t="s">
        <v>0</v>
      </c>
      <c r="E5" s="41">
        <v>650</v>
      </c>
      <c r="F5" s="34"/>
      <c r="G5" s="35"/>
      <c r="H5" s="36" t="str">
        <f>IF(F5="","",E5*F5)</f>
        <v/>
      </c>
      <c r="I5" s="37" t="str">
        <f>IF(G5="","",H5*(1+G5))</f>
        <v/>
      </c>
    </row>
    <row r="6" spans="1:11" ht="18" customHeight="1">
      <c r="A6" s="38"/>
      <c r="B6" s="83"/>
      <c r="C6" s="83"/>
      <c r="D6" s="83"/>
      <c r="F6" s="83"/>
      <c r="G6" s="43" t="s">
        <v>13</v>
      </c>
      <c r="H6" s="78" t="str">
        <f>IF(SUM(H5:H5)=0,"",SUM(H5:H5))</f>
        <v/>
      </c>
      <c r="I6" s="78" t="str">
        <f>IF(SUM(I5:I5)=0,"",SUM(I5:I5))</f>
        <v/>
      </c>
    </row>
    <row r="7" spans="1:11" ht="6" customHeight="1">
      <c r="A7" s="38"/>
      <c r="B7" s="83"/>
      <c r="C7" s="83"/>
      <c r="D7" s="83"/>
      <c r="F7" s="83"/>
      <c r="G7" s="99"/>
    </row>
    <row r="8" spans="1:11">
      <c r="A8" s="110" t="s">
        <v>14</v>
      </c>
      <c r="B8" s="110"/>
      <c r="C8" s="110"/>
      <c r="D8" s="83"/>
      <c r="F8" s="83"/>
      <c r="G8" s="99"/>
    </row>
    <row r="9" spans="1:11" ht="13.2" customHeight="1">
      <c r="A9" s="111" t="s">
        <v>15</v>
      </c>
      <c r="B9" s="111"/>
      <c r="C9" s="111"/>
      <c r="D9" s="100"/>
      <c r="E9" s="100"/>
      <c r="F9" s="100"/>
      <c r="G9" s="100"/>
      <c r="H9" s="100"/>
      <c r="I9" s="100"/>
      <c r="J9" s="100"/>
      <c r="K9" s="100"/>
    </row>
    <row r="10" spans="1:11" ht="6.75" customHeight="1">
      <c r="A10" s="38"/>
    </row>
    <row r="11" spans="1:11">
      <c r="B11" s="3" t="s">
        <v>7</v>
      </c>
      <c r="C11" s="98"/>
      <c r="J11" s="39"/>
    </row>
    <row r="12" spans="1:11" ht="9" customHeight="1">
      <c r="J12" s="39"/>
    </row>
    <row r="13" spans="1:11">
      <c r="B13" s="3" t="s">
        <v>8</v>
      </c>
      <c r="C13" s="98"/>
    </row>
    <row r="14" spans="1:11" ht="9.75" customHeight="1">
      <c r="J14" s="39"/>
    </row>
    <row r="15" spans="1:11">
      <c r="B15" s="3" t="s">
        <v>9</v>
      </c>
      <c r="C15" s="98"/>
      <c r="E15" s="112"/>
      <c r="F15" s="112"/>
      <c r="G15" s="112"/>
      <c r="H15" s="112"/>
      <c r="I15" s="112"/>
      <c r="J15" s="112"/>
    </row>
    <row r="16" spans="1:11" ht="10.5" customHeight="1">
      <c r="J16" s="39"/>
    </row>
    <row r="17" spans="1:11" ht="13.5" customHeight="1">
      <c r="B17" s="107" t="s">
        <v>16</v>
      </c>
      <c r="C17" s="107"/>
      <c r="D17" s="107"/>
      <c r="E17" s="107"/>
      <c r="F17" s="107"/>
      <c r="G17" s="107"/>
      <c r="H17" s="107"/>
      <c r="I17" s="107"/>
      <c r="J17" s="107"/>
    </row>
    <row r="18" spans="1:11" ht="15.75" customHeight="1">
      <c r="A18" s="100"/>
      <c r="B18" s="100"/>
      <c r="C18" s="100"/>
      <c r="D18" s="100"/>
      <c r="E18" s="100"/>
      <c r="F18" s="100"/>
      <c r="G18" s="100"/>
      <c r="H18" s="100"/>
      <c r="I18" s="100"/>
      <c r="J18" s="100"/>
      <c r="K18" s="100"/>
    </row>
  </sheetData>
  <mergeCells count="5">
    <mergeCell ref="A2:B2"/>
    <mergeCell ref="A8:C8"/>
    <mergeCell ref="A9:C9"/>
    <mergeCell ref="E15:J15"/>
    <mergeCell ref="B17:J17"/>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pane xSplit="9" ySplit="4" topLeftCell="J5" activePane="bottomRight" state="frozen"/>
      <selection pane="topRight" activeCell="J1" sqref="J1"/>
      <selection pane="bottomLeft" activeCell="A5" sqref="A5"/>
      <selection pane="bottomRight" activeCell="B21" sqref="B21"/>
    </sheetView>
  </sheetViews>
  <sheetFormatPr defaultRowHeight="13.2"/>
  <cols>
    <col min="1" max="1" width="4.109375" style="3" customWidth="1"/>
    <col min="2" max="2" width="46" style="3" customWidth="1"/>
    <col min="3" max="3" width="21.6640625" style="3" customWidth="1"/>
    <col min="4" max="4" width="5.33203125" style="3" customWidth="1"/>
    <col min="5" max="6" width="8.88671875" style="3"/>
    <col min="7" max="7" width="9" style="3" customWidth="1"/>
    <col min="8" max="8" width="11.33203125" style="3" customWidth="1"/>
    <col min="9" max="9" width="11.109375" style="3" customWidth="1"/>
    <col min="10" max="16384" width="8.88671875" style="3"/>
  </cols>
  <sheetData>
    <row r="1" spans="1:11">
      <c r="A1" s="5" t="s">
        <v>17</v>
      </c>
      <c r="B1" s="5"/>
    </row>
    <row r="2" spans="1:11" ht="15" customHeight="1">
      <c r="A2" s="109" t="s">
        <v>108</v>
      </c>
      <c r="B2" s="109"/>
      <c r="C2" s="79"/>
      <c r="D2" s="79"/>
    </row>
    <row r="3" spans="1:11" ht="45.75" customHeight="1">
      <c r="A3" s="27" t="s">
        <v>1</v>
      </c>
      <c r="B3" s="27" t="s">
        <v>19</v>
      </c>
      <c r="C3" s="28" t="s">
        <v>110</v>
      </c>
      <c r="D3" s="28" t="s">
        <v>4</v>
      </c>
      <c r="E3" s="28" t="s">
        <v>109</v>
      </c>
      <c r="F3" s="29" t="s">
        <v>10</v>
      </c>
      <c r="G3" s="29" t="s">
        <v>6</v>
      </c>
      <c r="H3" s="29" t="s">
        <v>11</v>
      </c>
      <c r="I3" s="28" t="s">
        <v>12</v>
      </c>
    </row>
    <row r="4" spans="1:11">
      <c r="A4" s="80">
        <v>1</v>
      </c>
      <c r="B4" s="81">
        <v>2</v>
      </c>
      <c r="C4" s="80">
        <v>3</v>
      </c>
      <c r="D4" s="30">
        <v>4</v>
      </c>
      <c r="E4" s="31">
        <v>5</v>
      </c>
      <c r="F4" s="32">
        <v>6</v>
      </c>
      <c r="G4" s="32">
        <v>7</v>
      </c>
      <c r="H4" s="32">
        <v>8</v>
      </c>
      <c r="I4" s="31">
        <v>9</v>
      </c>
    </row>
    <row r="5" spans="1:11" ht="39.6">
      <c r="A5" s="27">
        <v>1</v>
      </c>
      <c r="B5" s="91" t="s">
        <v>137</v>
      </c>
      <c r="C5" s="82"/>
      <c r="D5" s="27" t="s">
        <v>0</v>
      </c>
      <c r="E5" s="41">
        <v>50</v>
      </c>
      <c r="F5" s="34"/>
      <c r="G5" s="35"/>
      <c r="H5" s="36" t="str">
        <f>IF(F5="","",E5*F5)</f>
        <v/>
      </c>
      <c r="I5" s="37" t="str">
        <f>IF(G5="","",H5*(1+G5))</f>
        <v/>
      </c>
    </row>
    <row r="6" spans="1:11" ht="18" customHeight="1">
      <c r="A6" s="38"/>
      <c r="B6" s="83"/>
      <c r="C6" s="83"/>
      <c r="D6" s="83"/>
      <c r="F6" s="83"/>
      <c r="G6" s="43" t="s">
        <v>13</v>
      </c>
      <c r="H6" s="78" t="str">
        <f>IF(SUM(H5:H5)=0,"",SUM(H5:H5))</f>
        <v/>
      </c>
      <c r="I6" s="78" t="str">
        <f>IF(SUM(I5:I5)=0,"",SUM(I5:I5))</f>
        <v/>
      </c>
    </row>
    <row r="7" spans="1:11" ht="6" customHeight="1">
      <c r="A7" s="38"/>
      <c r="B7" s="83"/>
      <c r="C7" s="83"/>
      <c r="D7" s="83"/>
      <c r="F7" s="83"/>
      <c r="G7" s="99"/>
    </row>
    <row r="8" spans="1:11">
      <c r="A8" s="110" t="s">
        <v>14</v>
      </c>
      <c r="B8" s="110"/>
      <c r="C8" s="110"/>
      <c r="D8" s="83"/>
      <c r="F8" s="83"/>
      <c r="G8" s="99"/>
    </row>
    <row r="9" spans="1:11" ht="13.2" customHeight="1">
      <c r="A9" s="111" t="s">
        <v>15</v>
      </c>
      <c r="B9" s="111"/>
      <c r="C9" s="111"/>
      <c r="D9" s="100"/>
      <c r="E9" s="100"/>
      <c r="F9" s="100"/>
      <c r="G9" s="100"/>
      <c r="H9" s="100"/>
      <c r="I9" s="100"/>
      <c r="J9" s="100"/>
      <c r="K9" s="100"/>
    </row>
    <row r="10" spans="1:11" ht="6.75" customHeight="1">
      <c r="A10" s="38"/>
    </row>
    <row r="11" spans="1:11">
      <c r="B11" s="3" t="s">
        <v>7</v>
      </c>
      <c r="C11" s="98"/>
      <c r="J11" s="39"/>
    </row>
    <row r="12" spans="1:11" ht="9" customHeight="1">
      <c r="J12" s="39"/>
    </row>
    <row r="13" spans="1:11">
      <c r="B13" s="3" t="s">
        <v>8</v>
      </c>
      <c r="C13" s="98"/>
    </row>
    <row r="14" spans="1:11" ht="9.75" customHeight="1">
      <c r="J14" s="39"/>
    </row>
    <row r="15" spans="1:11">
      <c r="B15" s="3" t="s">
        <v>9</v>
      </c>
      <c r="C15" s="98"/>
      <c r="E15" s="112"/>
      <c r="F15" s="112"/>
      <c r="G15" s="112"/>
      <c r="H15" s="112"/>
      <c r="I15" s="112"/>
      <c r="J15" s="112"/>
    </row>
    <row r="16" spans="1:11" ht="10.5" customHeight="1">
      <c r="J16" s="39"/>
    </row>
    <row r="17" spans="1:11" ht="13.5" customHeight="1">
      <c r="B17" s="107" t="s">
        <v>16</v>
      </c>
      <c r="C17" s="107"/>
      <c r="D17" s="107"/>
      <c r="E17" s="107"/>
      <c r="F17" s="107"/>
      <c r="G17" s="107"/>
      <c r="H17" s="107"/>
      <c r="I17" s="107"/>
      <c r="J17" s="107"/>
    </row>
    <row r="18" spans="1:11" ht="15.75" customHeight="1">
      <c r="A18" s="100"/>
      <c r="B18" s="100"/>
      <c r="C18" s="100"/>
      <c r="D18" s="100"/>
      <c r="E18" s="100"/>
      <c r="F18" s="100"/>
      <c r="G18" s="100"/>
      <c r="H18" s="100"/>
      <c r="I18" s="100"/>
      <c r="J18" s="100"/>
      <c r="K18" s="100"/>
    </row>
  </sheetData>
  <mergeCells count="5">
    <mergeCell ref="A2:B2"/>
    <mergeCell ref="A8:C8"/>
    <mergeCell ref="A9:C9"/>
    <mergeCell ref="E15:J15"/>
    <mergeCell ref="B17:J1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1</vt:i4>
      </vt:variant>
    </vt:vector>
  </HeadingPairs>
  <TitlesOfParts>
    <vt:vector size="10" baseType="lpstr">
      <vt:lpstr>cz.1 -sprz.jedn.użytku</vt:lpstr>
      <vt:lpstr>cz.2-rurki krtaniowe</vt:lpstr>
      <vt:lpstr>cz.3- sprz.do tam.krwotoków</vt:lpstr>
      <vt:lpstr>cz.4-filtry oddechowe </vt:lpstr>
      <vt:lpstr>cz.5-resuscytatory </vt:lpstr>
      <vt:lpstr>cz.6-rękawice medyczne</vt:lpstr>
      <vt:lpstr>cz.7-łyżki VS10-S</vt:lpstr>
      <vt:lpstr>cz.8-łyżki VL 3D</vt:lpstr>
      <vt:lpstr>cz.9-łyżki UEVL310D</vt:lpstr>
      <vt:lpstr>'cz.1 -sprz.jedn.użytku'!Tytuły_wydruku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ordinary user</dc:creator>
  <cp:lastModifiedBy>Kinga Gorczańska</cp:lastModifiedBy>
  <cp:lastPrinted>2023-05-05T10:26:53Z</cp:lastPrinted>
  <dcterms:created xsi:type="dcterms:W3CDTF">2006-11-17T07:50:52Z</dcterms:created>
  <dcterms:modified xsi:type="dcterms:W3CDTF">2023-07-18T12:07:48Z</dcterms:modified>
</cp:coreProperties>
</file>