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<sst xmlns="http://schemas.openxmlformats.org/spreadsheetml/2006/main" count="88" uniqueCount="83">
  <si>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</si>
  <si>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</si>
  <si>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</si>
  <si>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</si>
  <si>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</si>
  <si>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</si>
  <si>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</si>
  <si>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</si>
  <si>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>Nazwa Obiektu</t>
  </si>
  <si>
    <t>nazwa oferowanego przedmiotu zamówienia, nr katalogowy*</t>
  </si>
  <si>
    <t>*nie wypełnienie kolumny może skutkować odrzuceniem oferty</t>
  </si>
  <si>
    <t>Fartuch kelnerski przedni (kelnerki )</t>
  </si>
  <si>
    <t xml:space="preserve">Fartuch – zapaska </t>
  </si>
  <si>
    <t>Jubilat kuchnia</t>
  </si>
  <si>
    <t xml:space="preserve">Fartuch -  zapaska  poliester  </t>
  </si>
  <si>
    <t>Wojciech kelnerki</t>
  </si>
  <si>
    <t>Zapaska – fartuch</t>
  </si>
  <si>
    <t>czapka kucharska</t>
  </si>
  <si>
    <t>Razem:</t>
  </si>
  <si>
    <t>Fartuch  - wiązany z tyłu</t>
  </si>
  <si>
    <t>Wojciech kucharze</t>
  </si>
  <si>
    <t xml:space="preserve">W przypadku zaproponowania równoważnej odzieży powinna ona być uszyta z materiałów o podobnym składzie. </t>
  </si>
  <si>
    <t>Zapaska – fartuch Wodoodporny</t>
  </si>
  <si>
    <t>Jan- kuchnia</t>
  </si>
  <si>
    <t>Jan- kelnerki</t>
  </si>
  <si>
    <t>Jan - kelnerki</t>
  </si>
  <si>
    <t>Spodnie czarne kelnerskie</t>
  </si>
  <si>
    <t>PZ Długopole</t>
  </si>
  <si>
    <t xml:space="preserve"> Fartuch kelnerski przedni</t>
  </si>
  <si>
    <t>Fartuch elano-bawełno biały lub równoważny,  na zamek z krótkim rekawem</t>
  </si>
  <si>
    <t> Fartuch zapaska zakładana na szyję z możliwością regulacji, z tyłu wiązany za pomocą troczków. Wodoodporna</t>
  </si>
  <si>
    <t> Fartuch zapaska zakładana na szyję z możliwością regulacji, z tyłu wiązany za pomocą troczków. Wodo.</t>
  </si>
  <si>
    <t>Fartuch zapaska</t>
  </si>
  <si>
    <t>fartuch męski bawełna biały, długi rękaw</t>
  </si>
  <si>
    <t>fartuch poliester M020 wkładany przez głowę – ochronny, niebieski.     rozm. 36-6 szt, rozm. 38- 6 szt, rozm. 40 – 6 szt, rozm. 44- 8 szt, rozm 46 – 6 szt, rozm 48 – 4 szt, 54 - 2 szt. Typu Martex lub równoważny.</t>
  </si>
  <si>
    <t>fartuch poliester M020 wkładany przez głowę – ochronny, niebieski.     Rozmiary: rozm. 38- 2 szt, rozm. 42 – 2 szt, rozm. 48- 10szt, rozm. 50- 4 szt, rozm. 52 - 2szt. Typu Martex lub równoważny.</t>
  </si>
  <si>
    <r>
      <rPr>
        <b/>
        <sz val="9"/>
        <rFont val="Tahoma"/>
        <family val="2"/>
      </rPr>
      <t xml:space="preserve">M-079 Fartuch ochronny wodoodporny </t>
    </r>
    <r>
      <rPr>
        <b/>
        <u val="single"/>
        <sz val="9"/>
        <rFont val="Tahoma"/>
        <family val="2"/>
      </rPr>
      <t>GRANATOWY</t>
    </r>
    <r>
      <rPr>
        <b/>
        <sz val="9"/>
        <rFont val="Tahoma"/>
        <family val="2"/>
      </rPr>
      <t>.</t>
    </r>
    <r>
      <rPr>
        <sz val="9"/>
        <rFont val="Tahoma"/>
        <family val="2"/>
      </rPr>
      <t xml:space="preserve"> Fartuch wodoodporny gumowany zakładany na szyję, wiązany z tyłu paskami. </t>
    </r>
    <r>
      <rPr>
        <b/>
        <sz val="9"/>
        <rFont val="Tahoma"/>
        <family val="2"/>
      </rPr>
      <t>Rozmiar uniwersalny - 10szt</t>
    </r>
    <r>
      <rPr>
        <sz val="9"/>
        <rFont val="Tahoma"/>
        <family val="2"/>
      </rPr>
      <t xml:space="preserve">.                       </t>
    </r>
    <r>
      <rPr>
        <b/>
        <sz val="9"/>
        <rFont val="Tahoma"/>
        <family val="2"/>
      </rPr>
      <t xml:space="preserve">Typu Martex lub równoważny. </t>
    </r>
  </si>
  <si>
    <r>
      <rPr>
        <b/>
        <sz val="9"/>
        <rFont val="Tahoma"/>
        <family val="2"/>
      </rPr>
      <t xml:space="preserve"> Fartuch medyczny damski na suwak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 xml:space="preserve">M-173 C. Kolor biały z białą lamówką.      </t>
    </r>
    <r>
      <rPr>
        <sz val="9"/>
        <rFont val="Tahoma"/>
        <family val="2"/>
      </rPr>
      <t xml:space="preserve">Rozm. 40 -1 szt.,      rozm. 48 - 1 szt.              </t>
    </r>
    <r>
      <rPr>
        <b/>
        <sz val="9"/>
        <rFont val="Tahoma"/>
        <family val="2"/>
      </rPr>
      <t xml:space="preserve">Typu Martex lub równoważny. </t>
    </r>
  </si>
  <si>
    <r>
      <rPr>
        <b/>
        <sz val="9"/>
        <rFont val="Tahoma"/>
        <family val="2"/>
      </rPr>
      <t xml:space="preserve"> Fartuch medyczny damski na suwak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 xml:space="preserve">M-173 I. </t>
    </r>
    <r>
      <rPr>
        <b/>
        <sz val="9"/>
        <color indexed="8"/>
        <rFont val="Tahoma"/>
        <family val="2"/>
      </rPr>
      <t>Kolor grafitowy z białą lamówką.</t>
    </r>
    <r>
      <rPr>
        <b/>
        <sz val="9"/>
        <rFont val="Tahoma"/>
        <family val="2"/>
      </rPr>
      <t xml:space="preserve">    </t>
    </r>
    <r>
      <rPr>
        <sz val="9"/>
        <rFont val="Tahoma"/>
        <family val="2"/>
      </rPr>
      <t xml:space="preserve">Rozm. 40 -2 szt.,              rozm. 46 - 2 szt.                         </t>
    </r>
    <r>
      <rPr>
        <b/>
        <sz val="9"/>
        <rFont val="Tahoma"/>
        <family val="2"/>
      </rPr>
      <t xml:space="preserve">Typu Martex lub równoważny. </t>
    </r>
  </si>
  <si>
    <t>M-307 Fartuch medyczny damski, ochronny. Kolor całości biały, kolor dodatków szafir.                     Rozmiary: 38 -2szt, 42 -2szt, 46 - 8szt, 48 -2szt, 50 -4szt, 52 -2szt.</t>
  </si>
  <si>
    <t>Karlowski /Basic BL56/1</t>
  </si>
  <si>
    <t>Materiał wierzchni: Kingsmill 65% Poliester, 35% Bawełna; 190g</t>
  </si>
  <si>
    <t>M 308 Martex</t>
  </si>
  <si>
    <r>
      <t xml:space="preserve">czarne 98% BAWEŁNA 2% ELASTAN  </t>
    </r>
    <r>
      <rPr>
        <b/>
        <sz val="9"/>
        <rFont val="Tahoma"/>
        <family val="2"/>
      </rPr>
      <t xml:space="preserve"> rozm.</t>
    </r>
    <r>
      <rPr>
        <sz val="9"/>
        <rFont val="Tahoma"/>
        <family val="2"/>
      </rPr>
      <t xml:space="preserve"> 36 - 1 szt </t>
    </r>
    <r>
      <rPr>
        <b/>
        <sz val="9"/>
        <rFont val="Tahoma"/>
        <family val="2"/>
      </rPr>
      <t xml:space="preserve">rozmiar 38 </t>
    </r>
    <r>
      <rPr>
        <sz val="9"/>
        <rFont val="Tahoma"/>
        <family val="2"/>
      </rPr>
      <t xml:space="preserve">- 2 szt , </t>
    </r>
    <r>
      <rPr>
        <b/>
        <sz val="9"/>
        <rFont val="Tahoma"/>
        <family val="2"/>
      </rPr>
      <t>rozm. 42</t>
    </r>
    <r>
      <rPr>
        <sz val="9"/>
        <rFont val="Tahoma"/>
        <family val="2"/>
      </rPr>
      <t xml:space="preserve"> - 1 szt </t>
    </r>
    <r>
      <rPr>
        <b/>
        <sz val="9"/>
        <rFont val="Tahoma"/>
        <family val="2"/>
      </rPr>
      <t>rozm.  46</t>
    </r>
    <r>
      <rPr>
        <sz val="9"/>
        <rFont val="Tahoma"/>
        <family val="2"/>
      </rPr>
      <t xml:space="preserve">- 1szt. </t>
    </r>
  </si>
  <si>
    <t>MM GASTRO   Karlowski HF 9-1 czarny</t>
  </si>
  <si>
    <t>fartuch damski bawełna biały</t>
  </si>
  <si>
    <t>BP.9.2024                                                       Formularz cenowy dla części 2                               zał. nr 1b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</si>
  <si>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</si>
  <si>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</si>
  <si>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</si>
  <si>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</si>
  <si>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</si>
  <si>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</si>
  <si>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</si>
  <si>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</si>
  <si>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</si>
  <si>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</si>
  <si>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</si>
  <si>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</si>
  <si>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</si>
  <si>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</si>
  <si>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</si>
  <si>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</si>
  <si>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</si>
  <si>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</si>
  <si>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</si>
  <si>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</si>
  <si>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</si>
  <si>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Jubilat – kelnerki</t>
  </si>
  <si>
    <r>
      <t xml:space="preserve"> M-308 –</t>
    </r>
    <r>
      <rPr>
        <b/>
        <sz val="9"/>
        <rFont val="Tahoma"/>
        <family val="2"/>
      </rPr>
      <t xml:space="preserve"> rozm 38 - 1szt rozm. 46</t>
    </r>
    <r>
      <rPr>
        <sz val="9"/>
        <rFont val="Tahoma"/>
        <family val="2"/>
      </rPr>
      <t xml:space="preserve"> -4 szt.,</t>
    </r>
    <r>
      <rPr>
        <b/>
        <sz val="9"/>
        <rFont val="Tahoma"/>
        <family val="2"/>
      </rPr>
      <t xml:space="preserve"> rozm. 44</t>
    </r>
    <r>
      <rPr>
        <sz val="9"/>
        <rFont val="Tahoma"/>
        <family val="2"/>
      </rPr>
      <t xml:space="preserve"> - 2szt  biały  z czarną lamówką, </t>
    </r>
    <r>
      <rPr>
        <b/>
        <sz val="9"/>
        <rFont val="Tahoma"/>
        <family val="2"/>
      </rPr>
      <t>rozm. 48 - 4szt</t>
    </r>
    <r>
      <rPr>
        <sz val="9"/>
        <rFont val="Tahoma"/>
        <family val="2"/>
      </rPr>
      <t xml:space="preserve">   lTypu Martex lub równoważny. Zapinany na zamek</t>
    </r>
  </si>
  <si>
    <t>czarny fartuch 75/60 cm z kieszenią rozmiar unsex. Karlowski /Basic BL56/1 - 5szt</t>
  </si>
  <si>
    <t>granatowy, zakładany przez głowę, zapinany na napytypu portwest lub równoważny. Materiał wierzchni: Kingsmill 65% Poliester, 35% Bawełna; 190g -10szt</t>
  </si>
  <si>
    <t>czarny fartuch 75/60 cm z kieszenią rozmiar unsex. M 308 Martex - 5szt</t>
  </si>
  <si>
    <r>
      <t xml:space="preserve">fartuch typu PORTWEST S 839 lub równoważny, czarny lub granatowy w białe paski </t>
    </r>
    <r>
      <rPr>
        <b/>
        <sz val="9"/>
        <rFont val="Tahoma"/>
        <family val="2"/>
      </rPr>
      <t xml:space="preserve"> rozm  90/70 - 14szt</t>
    </r>
  </si>
  <si>
    <r>
      <t xml:space="preserve">elegancki fartuszek w kolorze bordowym, górna część za wzór kamizelki. Paski do wiązania z tyłu ok. 70 cm. Kazdy, - </t>
    </r>
    <r>
      <rPr>
        <b/>
        <sz val="9"/>
        <rFont val="Tahoma"/>
        <family val="2"/>
      </rPr>
      <t>rozmiar uniwersalny</t>
    </r>
    <r>
      <rPr>
        <sz val="9"/>
        <rFont val="Tahoma"/>
        <family val="2"/>
      </rPr>
      <t>. Zakładany przez głowę, dwie kiesznie  tkanina 65% poliester 35 % bawełna - 14szt</t>
    </r>
  </si>
  <si>
    <t>M-020 – wkladany przez głowe  - niebieski.Typu Martex lub równoważny. - 16szt</t>
  </si>
  <si>
    <t>rozmiar M męski, długi rękaw, (katering) - 2szt</t>
  </si>
  <si>
    <r>
      <t xml:space="preserve">zapaska bordowa przewiązywana w pasie </t>
    </r>
    <r>
      <rPr>
        <b/>
        <sz val="9"/>
        <rFont val="Tahoma"/>
        <family val="2"/>
      </rPr>
      <t>rozm. Uniwersalny - 3szt</t>
    </r>
  </si>
  <si>
    <r>
      <t>M-130( martex ) kolor bordowy –</t>
    </r>
    <r>
      <rPr>
        <b/>
        <sz val="9"/>
        <rFont val="Tahoma"/>
        <family val="2"/>
      </rPr>
      <t xml:space="preserve"> rozm. Uniwersalny. </t>
    </r>
    <r>
      <rPr>
        <sz val="9"/>
        <rFont val="Tahoma"/>
        <family val="2"/>
      </rPr>
      <t>Typu Martex lub równoważny. - 3szt</t>
    </r>
  </si>
  <si>
    <t>czapka biała , wierzchnia część wykonana z siatki - 3szt</t>
  </si>
  <si>
    <r>
      <t xml:space="preserve">Poliester </t>
    </r>
    <r>
      <rPr>
        <b/>
        <sz val="9"/>
        <rFont val="Tahoma"/>
        <family val="2"/>
      </rPr>
      <t>rozm. Uniwersalny</t>
    </r>
    <r>
      <rPr>
        <sz val="9"/>
        <rFont val="Tahoma"/>
        <family val="2"/>
      </rPr>
      <t xml:space="preserve"> https://www.opengift.pl/4654/7918/fartuch-kuchenny-regulowany/szary/?gclid=EAIaIQobChMIjoC_17ue5gIVkOF3Ch2_pQ0WEAQYBSABEgIGS_D_BwE lub równoważny. Kolor: biały - 3szt</t>
    </r>
  </si>
  <si>
    <t>M-173 C  roz. - 44-1 szt.roz. 46- 1 szt. Typu Martex lub równoważny. koloR:biały - 6szt</t>
  </si>
  <si>
    <r>
      <rPr>
        <b/>
        <sz val="9"/>
        <rFont val="Tahoma"/>
        <family val="2"/>
      </rPr>
      <t xml:space="preserve">Uniwersalny </t>
    </r>
    <r>
      <rPr>
        <sz val="9"/>
        <rFont val="Tahoma"/>
        <family val="2"/>
      </rPr>
      <t>– dł. ok.80 cm. Kolor: niebieski - 6szt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</si>
</sst>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3"/>
      <name val="Arial"/>
      <family val="2"/>
    </font>
    <font>
      <sz val="9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383637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71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4" fillId="0" borderId="0" applyFont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" fillId="33" borderId="10" xfId="64" applyNumberFormat="1" applyFont="1" applyFill="1" applyBorder="1" applyAlignment="1" applyProtection="1">
      <alignment horizontal="center" vertical="center" wrapText="1"/>
      <protection/>
    </xf>
    <xf numFmtId="164" fontId="2" fillId="33" borderId="10" xfId="66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2" fillId="35" borderId="10" xfId="6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64" applyNumberFormat="1" applyFont="1" applyFill="1" applyBorder="1" applyAlignment="1" applyProtection="1">
      <alignment horizontal="center" vertical="center" wrapText="1"/>
      <protection/>
    </xf>
    <xf numFmtId="164" fontId="2" fillId="33" borderId="11" xfId="72" applyFont="1" applyFill="1" applyBorder="1" applyAlignment="1" applyProtection="1">
      <alignment horizontal="center" vertical="center" wrapText="1"/>
      <protection/>
    </xf>
    <xf numFmtId="164" fontId="2" fillId="35" borderId="11" xfId="72" applyFont="1" applyFill="1" applyBorder="1" applyAlignment="1" applyProtection="1">
      <alignment horizontal="center" vertical="center" wrapText="1"/>
      <protection/>
    </xf>
    <xf numFmtId="164" fontId="2" fillId="35" borderId="12" xfId="72" applyFont="1" applyFill="1" applyBorder="1" applyAlignment="1" applyProtection="1">
      <alignment horizontal="center" vertical="center" wrapText="1"/>
      <protection/>
    </xf>
    <xf numFmtId="164" fontId="2" fillId="33" borderId="13" xfId="64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164" fontId="2" fillId="35" borderId="10" xfId="72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8" xfId="0" applyFont="1" applyFill="1" applyBorder="1" applyAlignment="1">
      <alignment horizontal="center" vertical="center" textRotation="90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3" xfId="68"/>
    <cellStyle name="Walutowy 2 4" xfId="69"/>
    <cellStyle name="Walutowy 2 5" xfId="70"/>
    <cellStyle name="Walutowy 2 6" xfId="71"/>
    <cellStyle name="Walutowy 3" xfId="72"/>
    <cellStyle name="Walutowy 4" xfId="73"/>
    <cellStyle name="Walutowy 5" xfId="74"/>
    <cellStyle name="Walutowy 6" xfId="75"/>
    <cellStyle name="Walutowy 7" xfId="76"/>
    <cellStyle name="Walutowy 8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9" style="19" customWidth="1"/>
    <col min="2" max="2" width="5.5" style="19" customWidth="1"/>
    <col min="3" max="3" width="15.59765625" style="19" customWidth="1"/>
    <col min="4" max="4" width="9" style="20" customWidth="1"/>
    <col min="5" max="5" width="18.3984375" style="19" customWidth="1"/>
    <col min="6" max="6" width="12.5" style="19" customWidth="1"/>
    <col min="7" max="7" width="12.09765625" style="19" customWidth="1"/>
    <col min="8" max="8" width="11" style="19" customWidth="1"/>
    <col min="9" max="9" width="12.8984375" style="19" customWidth="1"/>
    <col min="10" max="10" width="12.09765625" style="19" customWidth="1"/>
    <col min="11" max="11" width="10.69921875" style="1" bestFit="1" customWidth="1"/>
    <col min="12" max="12" width="10.69921875" style="0" bestFit="1" customWidth="1"/>
  </cols>
  <sheetData>
    <row r="1" spans="1:10" ht="27.7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96" customHeight="1">
      <c r="A2" s="7" t="s">
        <v>0</v>
      </c>
      <c r="B2" s="8" t="s">
        <v>8</v>
      </c>
      <c r="C2" s="7" t="s">
        <v>7</v>
      </c>
      <c r="D2" s="7" t="s">
        <v>1</v>
      </c>
      <c r="E2" s="7" t="s">
        <v>2</v>
      </c>
      <c r="F2" s="7" t="s">
        <v>9</v>
      </c>
      <c r="G2" s="7" t="s">
        <v>3</v>
      </c>
      <c r="H2" s="7" t="s">
        <v>4</v>
      </c>
      <c r="I2" s="7" t="s">
        <v>5</v>
      </c>
      <c r="J2" s="7" t="s">
        <v>6</v>
      </c>
    </row>
    <row r="3" spans="1:10" ht="119.25" customHeight="1">
      <c r="A3" s="9" t="s">
        <v>47</v>
      </c>
      <c r="B3" s="60" t="s">
        <v>24</v>
      </c>
      <c r="C3" s="34" t="s">
        <v>28</v>
      </c>
      <c r="D3" s="34">
        <v>5</v>
      </c>
      <c r="E3" s="41" t="s">
        <v>70</v>
      </c>
      <c r="F3" s="33" t="s">
        <v>40</v>
      </c>
      <c r="G3" s="10"/>
      <c r="H3" s="5">
        <f aca="true" t="shared" si="0" ref="H3:H22">ROUND(D3*G3,2)</f>
        <v>0</v>
      </c>
      <c r="I3" s="5">
        <f aca="true" t="shared" si="1" ref="I3:I23">ROUND(H3*0.23,2)</f>
        <v>0</v>
      </c>
      <c r="J3" s="5">
        <f>H3+I3</f>
        <v>0</v>
      </c>
    </row>
    <row r="4" spans="1:10" ht="120.75" customHeight="1">
      <c r="A4" s="27" t="s">
        <v>48</v>
      </c>
      <c r="B4" s="61"/>
      <c r="C4" s="34" t="s">
        <v>12</v>
      </c>
      <c r="D4" s="32">
        <v>10</v>
      </c>
      <c r="E4" s="31" t="s">
        <v>71</v>
      </c>
      <c r="F4" s="30" t="s">
        <v>41</v>
      </c>
      <c r="G4" s="10"/>
      <c r="H4" s="5">
        <f t="shared" si="0"/>
        <v>0</v>
      </c>
      <c r="I4" s="5">
        <f t="shared" si="1"/>
        <v>0</v>
      </c>
      <c r="J4" s="5">
        <f aca="true" t="shared" si="2" ref="J4:J23">H4+I4</f>
        <v>0</v>
      </c>
    </row>
    <row r="5" spans="1:10" ht="86.25" customHeight="1">
      <c r="A5" s="27" t="s">
        <v>49</v>
      </c>
      <c r="B5" s="60" t="s">
        <v>23</v>
      </c>
      <c r="C5" s="35" t="s">
        <v>29</v>
      </c>
      <c r="D5" s="35">
        <v>11</v>
      </c>
      <c r="E5" s="41" t="s">
        <v>69</v>
      </c>
      <c r="F5" s="36" t="s">
        <v>42</v>
      </c>
      <c r="G5" s="6"/>
      <c r="H5" s="5">
        <f>ROUND(D5*G5,2)</f>
        <v>0</v>
      </c>
      <c r="I5" s="5">
        <f>ROUND(H5*0.23,2)</f>
        <v>0</v>
      </c>
      <c r="J5" s="5">
        <f t="shared" si="2"/>
        <v>0</v>
      </c>
    </row>
    <row r="6" spans="1:10" s="2" customFormat="1" ht="72.75" customHeight="1">
      <c r="A6" s="27" t="s">
        <v>50</v>
      </c>
      <c r="B6" s="61"/>
      <c r="C6" s="35" t="s">
        <v>32</v>
      </c>
      <c r="D6" s="35">
        <v>5</v>
      </c>
      <c r="E6" s="41" t="s">
        <v>72</v>
      </c>
      <c r="F6" s="33" t="s">
        <v>40</v>
      </c>
      <c r="G6" s="6"/>
      <c r="H6" s="5">
        <f>ROUND(D6*G6,2)</f>
        <v>0</v>
      </c>
      <c r="I6" s="5">
        <f>ROUND(H6*0.23,2)</f>
        <v>0</v>
      </c>
      <c r="J6" s="5">
        <f t="shared" si="2"/>
        <v>0</v>
      </c>
    </row>
    <row r="7" spans="1:10" s="2" customFormat="1" ht="56.25">
      <c r="A7" s="27" t="s">
        <v>51</v>
      </c>
      <c r="B7" s="38" t="s">
        <v>25</v>
      </c>
      <c r="C7" s="37" t="s">
        <v>26</v>
      </c>
      <c r="D7" s="37">
        <v>5</v>
      </c>
      <c r="E7" s="41" t="s">
        <v>43</v>
      </c>
      <c r="F7" s="33" t="s">
        <v>44</v>
      </c>
      <c r="G7" s="6"/>
      <c r="H7" s="5">
        <f t="shared" si="0"/>
        <v>0</v>
      </c>
      <c r="I7" s="5">
        <f t="shared" si="1"/>
        <v>0</v>
      </c>
      <c r="J7" s="5">
        <f aca="true" t="shared" si="3" ref="J7:J13">H7+I7</f>
        <v>0</v>
      </c>
    </row>
    <row r="8" spans="1:10" s="2" customFormat="1" ht="142.5" customHeight="1">
      <c r="A8" s="27" t="s">
        <v>52</v>
      </c>
      <c r="B8" s="47" t="s">
        <v>68</v>
      </c>
      <c r="C8" s="22" t="s">
        <v>12</v>
      </c>
      <c r="D8" s="22">
        <v>38</v>
      </c>
      <c r="E8" s="40" t="s">
        <v>34</v>
      </c>
      <c r="F8" s="11"/>
      <c r="G8" s="6"/>
      <c r="H8" s="5">
        <f t="shared" si="0"/>
        <v>0</v>
      </c>
      <c r="I8" s="5">
        <f t="shared" si="1"/>
        <v>0</v>
      </c>
      <c r="J8" s="5">
        <f t="shared" si="3"/>
        <v>0</v>
      </c>
    </row>
    <row r="9" spans="1:11" s="2" customFormat="1" ht="90">
      <c r="A9" s="27" t="s">
        <v>53</v>
      </c>
      <c r="B9" s="54" t="s">
        <v>13</v>
      </c>
      <c r="C9" s="57" t="s">
        <v>29</v>
      </c>
      <c r="D9" s="29">
        <v>2</v>
      </c>
      <c r="E9" s="41" t="s">
        <v>37</v>
      </c>
      <c r="F9" s="11"/>
      <c r="G9" s="6"/>
      <c r="H9" s="5">
        <f t="shared" si="0"/>
        <v>0</v>
      </c>
      <c r="I9" s="5">
        <f t="shared" si="1"/>
        <v>0</v>
      </c>
      <c r="J9" s="5">
        <f t="shared" si="3"/>
        <v>0</v>
      </c>
      <c r="K9" s="3"/>
    </row>
    <row r="10" spans="1:11" s="24" customFormat="1" ht="93.75" customHeight="1">
      <c r="A10" s="27" t="s">
        <v>54</v>
      </c>
      <c r="B10" s="55"/>
      <c r="C10" s="58"/>
      <c r="D10" s="29">
        <v>4</v>
      </c>
      <c r="E10" s="41" t="s">
        <v>38</v>
      </c>
      <c r="F10" s="28"/>
      <c r="G10" s="6"/>
      <c r="H10" s="5">
        <f>ROUND(D10*G10,2)</f>
        <v>0</v>
      </c>
      <c r="I10" s="5">
        <f t="shared" si="1"/>
        <v>0</v>
      </c>
      <c r="J10" s="5">
        <f t="shared" si="3"/>
        <v>0</v>
      </c>
      <c r="K10" s="25"/>
    </row>
    <row r="11" spans="1:11" s="24" customFormat="1" ht="104.25" customHeight="1">
      <c r="A11" s="27" t="s">
        <v>55</v>
      </c>
      <c r="B11" s="55"/>
      <c r="C11" s="59"/>
      <c r="D11" s="29">
        <v>20</v>
      </c>
      <c r="E11" s="40" t="s">
        <v>39</v>
      </c>
      <c r="F11" s="28"/>
      <c r="G11" s="6"/>
      <c r="H11" s="5">
        <f>ROUND(D11*G11,2)</f>
        <v>0</v>
      </c>
      <c r="I11" s="5">
        <f t="shared" si="1"/>
        <v>0</v>
      </c>
      <c r="J11" s="5">
        <f t="shared" si="3"/>
        <v>0</v>
      </c>
      <c r="K11" s="25"/>
    </row>
    <row r="12" spans="1:10" s="2" customFormat="1" ht="130.5" customHeight="1">
      <c r="A12" s="27" t="s">
        <v>56</v>
      </c>
      <c r="B12" s="55"/>
      <c r="C12" s="26" t="s">
        <v>30</v>
      </c>
      <c r="D12" s="26">
        <v>10</v>
      </c>
      <c r="E12" s="41" t="s">
        <v>36</v>
      </c>
      <c r="F12" s="11"/>
      <c r="G12" s="6"/>
      <c r="H12" s="5">
        <f t="shared" si="0"/>
        <v>0</v>
      </c>
      <c r="I12" s="5">
        <f t="shared" si="1"/>
        <v>0</v>
      </c>
      <c r="J12" s="5">
        <f t="shared" si="3"/>
        <v>0</v>
      </c>
    </row>
    <row r="13" spans="1:10" s="2" customFormat="1" ht="105" customHeight="1">
      <c r="A13" s="27" t="s">
        <v>57</v>
      </c>
      <c r="B13" s="56"/>
      <c r="C13" s="23" t="s">
        <v>32</v>
      </c>
      <c r="D13" s="23">
        <v>20</v>
      </c>
      <c r="E13" s="40" t="s">
        <v>35</v>
      </c>
      <c r="F13" s="11"/>
      <c r="G13" s="6"/>
      <c r="H13" s="5">
        <f t="shared" si="0"/>
        <v>0</v>
      </c>
      <c r="I13" s="5">
        <f t="shared" si="1"/>
        <v>0</v>
      </c>
      <c r="J13" s="5">
        <f t="shared" si="3"/>
        <v>0</v>
      </c>
    </row>
    <row r="14" spans="1:10" s="2" customFormat="1" ht="102">
      <c r="A14" s="27" t="s">
        <v>58</v>
      </c>
      <c r="B14" s="52" t="s">
        <v>27</v>
      </c>
      <c r="C14" s="21" t="s">
        <v>31</v>
      </c>
      <c r="D14" s="21">
        <v>14</v>
      </c>
      <c r="E14" s="41" t="s">
        <v>73</v>
      </c>
      <c r="F14" s="12"/>
      <c r="G14" s="13"/>
      <c r="H14" s="13">
        <f t="shared" si="0"/>
        <v>0</v>
      </c>
      <c r="I14" s="13">
        <f t="shared" si="1"/>
        <v>0</v>
      </c>
      <c r="J14" s="13">
        <f t="shared" si="2"/>
        <v>0</v>
      </c>
    </row>
    <row r="15" spans="1:12" s="1" customFormat="1" ht="158.25" customHeight="1">
      <c r="A15" s="27" t="s">
        <v>59</v>
      </c>
      <c r="B15" s="52"/>
      <c r="C15" s="21" t="s">
        <v>11</v>
      </c>
      <c r="D15" s="21">
        <v>14</v>
      </c>
      <c r="E15" s="41" t="s">
        <v>74</v>
      </c>
      <c r="F15" s="12"/>
      <c r="G15" s="13"/>
      <c r="H15" s="13">
        <f t="shared" si="0"/>
        <v>0</v>
      </c>
      <c r="I15" s="13">
        <f t="shared" si="1"/>
        <v>0</v>
      </c>
      <c r="J15" s="13">
        <f t="shared" si="2"/>
        <v>0</v>
      </c>
      <c r="L15" s="4"/>
    </row>
    <row r="16" spans="1:10" s="2" customFormat="1" ht="52.5" customHeight="1">
      <c r="A16" s="27" t="s">
        <v>60</v>
      </c>
      <c r="B16" s="52"/>
      <c r="C16" s="21" t="s">
        <v>14</v>
      </c>
      <c r="D16" s="21">
        <v>16</v>
      </c>
      <c r="E16" s="41" t="s">
        <v>75</v>
      </c>
      <c r="F16" s="12"/>
      <c r="G16" s="13"/>
      <c r="H16" s="13">
        <f t="shared" si="0"/>
        <v>0</v>
      </c>
      <c r="I16" s="13">
        <f t="shared" si="1"/>
        <v>0</v>
      </c>
      <c r="J16" s="13">
        <f t="shared" si="2"/>
        <v>0</v>
      </c>
    </row>
    <row r="17" spans="1:10" s="2" customFormat="1" ht="52.5" customHeight="1">
      <c r="A17" s="27" t="s">
        <v>61</v>
      </c>
      <c r="B17" s="52"/>
      <c r="C17" s="21" t="s">
        <v>33</v>
      </c>
      <c r="D17" s="21">
        <v>2</v>
      </c>
      <c r="E17" s="41" t="s">
        <v>76</v>
      </c>
      <c r="F17" s="12"/>
      <c r="G17" s="13"/>
      <c r="H17" s="13">
        <f t="shared" si="0"/>
        <v>0</v>
      </c>
      <c r="I17" s="13">
        <f t="shared" si="1"/>
        <v>0</v>
      </c>
      <c r="J17" s="13">
        <f t="shared" si="2"/>
        <v>0</v>
      </c>
    </row>
    <row r="18" spans="1:10" s="1" customFormat="1" ht="56.25" customHeight="1">
      <c r="A18" s="27" t="s">
        <v>62</v>
      </c>
      <c r="B18" s="53" t="s">
        <v>15</v>
      </c>
      <c r="C18" s="40" t="s">
        <v>16</v>
      </c>
      <c r="D18" s="40">
        <v>3</v>
      </c>
      <c r="E18" s="41" t="s">
        <v>77</v>
      </c>
      <c r="F18" s="11"/>
      <c r="G18" s="5"/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s="2" customFormat="1" ht="64.5" customHeight="1">
      <c r="A19" s="27" t="s">
        <v>63</v>
      </c>
      <c r="B19" s="53"/>
      <c r="C19" s="40" t="s">
        <v>19</v>
      </c>
      <c r="D19" s="40">
        <v>3</v>
      </c>
      <c r="E19" s="41" t="s">
        <v>78</v>
      </c>
      <c r="F19" s="11"/>
      <c r="G19" s="5"/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s="2" customFormat="1" ht="62.25" customHeight="1">
      <c r="A20" s="27" t="s">
        <v>64</v>
      </c>
      <c r="B20" s="54" t="s">
        <v>20</v>
      </c>
      <c r="C20" s="43" t="s">
        <v>17</v>
      </c>
      <c r="D20" s="42">
        <v>3</v>
      </c>
      <c r="E20" s="42" t="s">
        <v>79</v>
      </c>
      <c r="F20" s="14"/>
      <c r="G20" s="14"/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s="1" customFormat="1" ht="123.75">
      <c r="A21" s="27" t="s">
        <v>65</v>
      </c>
      <c r="B21" s="55"/>
      <c r="C21" s="43" t="s">
        <v>22</v>
      </c>
      <c r="D21" s="42">
        <v>3</v>
      </c>
      <c r="E21" s="42" t="s">
        <v>80</v>
      </c>
      <c r="F21" s="15"/>
      <c r="G21" s="15"/>
      <c r="H21" s="5">
        <f t="shared" si="0"/>
        <v>0</v>
      </c>
      <c r="I21" s="5">
        <f t="shared" si="1"/>
        <v>0</v>
      </c>
      <c r="J21" s="5">
        <f t="shared" si="2"/>
        <v>0</v>
      </c>
    </row>
    <row r="22" spans="1:10" s="1" customFormat="1" ht="50.25" customHeight="1">
      <c r="A22" s="27" t="s">
        <v>66</v>
      </c>
      <c r="B22" s="55"/>
      <c r="C22" s="45" t="s">
        <v>45</v>
      </c>
      <c r="D22" s="45">
        <v>6</v>
      </c>
      <c r="E22" s="41" t="s">
        <v>81</v>
      </c>
      <c r="F22" s="16"/>
      <c r="G22" s="16"/>
      <c r="H22" s="17">
        <f t="shared" si="0"/>
        <v>0</v>
      </c>
      <c r="I22" s="17">
        <f t="shared" si="1"/>
        <v>0</v>
      </c>
      <c r="J22" s="17">
        <f t="shared" si="2"/>
        <v>0</v>
      </c>
    </row>
    <row r="23" spans="1:10" s="1" customFormat="1" ht="31.5" customHeight="1">
      <c r="A23" s="27" t="s">
        <v>67</v>
      </c>
      <c r="B23" s="56"/>
      <c r="C23" s="46" t="s">
        <v>16</v>
      </c>
      <c r="D23" s="44">
        <v>6</v>
      </c>
      <c r="E23" s="44" t="s">
        <v>82</v>
      </c>
      <c r="F23" s="39"/>
      <c r="G23" s="39"/>
      <c r="H23" s="17">
        <f>ROUND(D23*G23,2)</f>
        <v>0</v>
      </c>
      <c r="I23" s="17">
        <f t="shared" si="1"/>
        <v>0</v>
      </c>
      <c r="J23" s="17">
        <f t="shared" si="2"/>
        <v>0</v>
      </c>
    </row>
    <row r="24" spans="1:10" ht="22.5" customHeight="1">
      <c r="A24" s="49" t="s">
        <v>18</v>
      </c>
      <c r="B24" s="49"/>
      <c r="C24" s="49"/>
      <c r="D24" s="49"/>
      <c r="E24" s="49"/>
      <c r="F24" s="49"/>
      <c r="G24" s="49"/>
      <c r="H24" s="18">
        <f>SUM(H3:H23)</f>
        <v>0</v>
      </c>
      <c r="I24" s="18">
        <f>SUM(I3:I23)</f>
        <v>0</v>
      </c>
      <c r="J24" s="18">
        <f>SUM(J3:J23)</f>
        <v>0</v>
      </c>
    </row>
    <row r="25" spans="1:10" ht="23.25" customHeight="1">
      <c r="A25" s="50" t="s">
        <v>10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5" customHeight="1">
      <c r="A26" s="48" t="s">
        <v>21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0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4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9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/>
  <mergeCells count="11">
    <mergeCell ref="B5:B6"/>
    <mergeCell ref="A26:J29"/>
    <mergeCell ref="A24:G24"/>
    <mergeCell ref="A25:J25"/>
    <mergeCell ref="A1:J1"/>
    <mergeCell ref="B14:B17"/>
    <mergeCell ref="B18:B19"/>
    <mergeCell ref="B20:B23"/>
    <mergeCell ref="C9:C11"/>
    <mergeCell ref="B9:B13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Agata Helcyk</cp:lastModifiedBy>
  <cp:lastPrinted>2021-11-09T13:12:07Z</cp:lastPrinted>
  <dcterms:created xsi:type="dcterms:W3CDTF">2019-04-03T06:16:26Z</dcterms:created>
  <dcterms:modified xsi:type="dcterms:W3CDTF">2024-03-04T09:20:49Z</dcterms:modified>
  <cp:category/>
  <cp:version/>
  <cp:contentType/>
  <cp:contentStatus/>
</cp:coreProperties>
</file>