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ml_admin/Downloads/ZPKWZ gastronomia/"/>
    </mc:Choice>
  </mc:AlternateContent>
  <xr:revisionPtr revIDLastSave="0" documentId="13_ncr:1_{5503ECC9-167E-FA45-8049-5EB817DAE2D9}" xr6:coauthVersionLast="47" xr6:coauthVersionMax="47" xr10:uidLastSave="{00000000-0000-0000-0000-000000000000}"/>
  <bookViews>
    <workbookView xWindow="0" yWindow="500" windowWidth="28800" windowHeight="15900" xr2:uid="{00000000-000D-0000-FFFF-FFFF00000000}"/>
  </bookViews>
  <sheets>
    <sheet name="Zestawienie wyposażenia na pr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8" i="1" l="1"/>
  <c r="R87" i="1"/>
  <c r="R86" i="1"/>
  <c r="R85" i="1"/>
  <c r="R84" i="1"/>
  <c r="R83" i="1"/>
  <c r="R82" i="1"/>
  <c r="R81" i="1"/>
  <c r="R80" i="1"/>
  <c r="R79" i="1"/>
  <c r="R78" i="1"/>
  <c r="R75" i="1"/>
  <c r="R74" i="1"/>
  <c r="R73" i="1"/>
  <c r="R72" i="1"/>
  <c r="R71" i="1"/>
  <c r="R70" i="1"/>
  <c r="R69" i="1"/>
  <c r="R67" i="1"/>
  <c r="R66" i="1"/>
  <c r="R65" i="1"/>
  <c r="R64" i="1"/>
  <c r="R63" i="1"/>
  <c r="R62" i="1"/>
  <c r="R61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R13" i="1"/>
  <c r="R12" i="1"/>
  <c r="R11" i="1"/>
  <c r="R10" i="1"/>
  <c r="R9" i="1"/>
  <c r="R8" i="1"/>
  <c r="R7" i="1"/>
  <c r="R6" i="1"/>
  <c r="P83" i="1" l="1"/>
  <c r="P82" i="1"/>
  <c r="P81" i="1"/>
  <c r="P80" i="1"/>
  <c r="P79" i="1"/>
  <c r="P78" i="1"/>
  <c r="P65" i="1"/>
  <c r="P61" i="1"/>
  <c r="P59" i="1"/>
  <c r="P58" i="1"/>
  <c r="P57" i="1"/>
  <c r="P56" i="1"/>
  <c r="P55" i="1"/>
  <c r="P54" i="1"/>
  <c r="P53" i="1"/>
  <c r="P49" i="1"/>
  <c r="P48" i="1"/>
  <c r="P47" i="1"/>
  <c r="P46" i="1"/>
  <c r="P38" i="1"/>
  <c r="R15" i="1"/>
  <c r="R89" i="1" s="1"/>
</calcChain>
</file>

<file path=xl/sharedStrings.xml><?xml version="1.0" encoding="utf-8"?>
<sst xmlns="http://schemas.openxmlformats.org/spreadsheetml/2006/main" count="900" uniqueCount="236">
  <si>
    <t>LP.</t>
  </si>
  <si>
    <t>NAZWA PRODUKTU</t>
  </si>
  <si>
    <t xml:space="preserve">Nr na rysunku (Rzut aranżacji Rys.0.2) </t>
  </si>
  <si>
    <t>OPIS ELEMENTÓW WYPOSAŻENIA</t>
  </si>
  <si>
    <t>JEDNOSTKA</t>
  </si>
  <si>
    <t>0/4 SALA EKSP. J. SZMARAGD.</t>
  </si>
  <si>
    <t>0/5 SALA EKSP.- KONF.</t>
  </si>
  <si>
    <t xml:space="preserve">0/5a TARAS LETNI </t>
  </si>
  <si>
    <t>0/6 SALA EKSP. PUSZ. BUKOWA</t>
  </si>
  <si>
    <t>0/7 POM. DO PODGRZEWANIA POSIŁKÓW</t>
  </si>
  <si>
    <t>0/8 ZMYW. TAC I POJEMNIKÓW</t>
  </si>
  <si>
    <t xml:space="preserve">0/9 WC </t>
  </si>
  <si>
    <t>0/10 MAGAZYN</t>
  </si>
  <si>
    <t>0/12 POM. SOCJALNE</t>
  </si>
  <si>
    <t>ILOŚĆ OGÓŁEM</t>
  </si>
  <si>
    <t>parter</t>
  </si>
  <si>
    <t>Sztuki/m.b.</t>
  </si>
  <si>
    <t>Mikrofalówka gastronomiczna</t>
  </si>
  <si>
    <t>G1</t>
  </si>
  <si>
    <t xml:space="preserve">Sterowanie elektroniczne
3 poziomy mocy
komora oraz obudowa urządzenia wykonana ze stali nierdzewnej
pojemnośc komory 25 litrów                                                            Tolerancja wymiarów +/- 5%                                                            Szerokość (mm): 520
Głębokość (mm):442
Wysokość (mm): 312
wymiary wewnętrzne komory: 335x364x212 mm
moc mikrofal 1000 W </t>
  </si>
  <si>
    <t>szt.</t>
  </si>
  <si>
    <t>-</t>
  </si>
  <si>
    <t xml:space="preserve">Kuchenka elektryczna 4 palnikowa z piekarnikiem </t>
  </si>
  <si>
    <t>G2</t>
  </si>
  <si>
    <t>Gastronoimiczna 4-palnikowa kuchnia ceramiczna z wielofunkcyjnym piekarnikiem elektrycznym. 
Tolerancja wymiarów +/- 5%
wymiary: szer. 600 x gł. 600 x wys. 900 mm
4 palniki:
2× 2,5 kW, Ø 230 mm
1× 1,8 kW, Ø 180 mm
1× 1,2 kW, Ø 145 mm
moc przyłączeniowa: 10,2 kW / 400 V 50 Hz 3 NAC
Piekarnik wielofunkcyjny
cyrkulacja powietrza – grill – grzałka górna/dolna
pojemność piekarnika: 58 l
szer. 450 x gł. 380 x wys. 315 mm, 2,2 kW
zakres temperatur: 50 °C do 250 °C
podwójna szyba w drzwiach piekarnika
włącznie z 1 rusztem, 1 blachą do pieczenia</t>
  </si>
  <si>
    <t>Pochłaniacz z wymiennymi filtrami</t>
  </si>
  <si>
    <t>G3</t>
  </si>
  <si>
    <t xml:space="preserve">Pochłaniacz z wymiennymi filtrami
Wykonany z nierdzewnej stali INOX  
Niski poziom głośności do 60 dB (na najwyższym stpniu) 
Okap wyposażony w przeciwtłuszczowy filtr aluminiowy, wysokiej jakości z możliwościa wielokrotnego czyszczenia i mycia w zmywarce. Szerokość: 600 mm
Wydajność: 198/315
Głośność: 47dB(A) - 61dB(A)
Sterowanie: mechaniczne Push button
Oświetlenie: 2 x 1,2 W LED
Wariant pracy: pochłaniacz
</t>
  </si>
  <si>
    <t>Zmywarka gastronomiczna</t>
  </si>
  <si>
    <t>G4</t>
  </si>
  <si>
    <t>Parametry techniczne:                                                                         Tolerancja wymiarów +/- 5%                                                                   Moc grzałki boilera [W]:6000
Ciśnienie wody doprowadzanej [kPa]:200-500
Stopień ochrony IP:IPX4
Maksymalna temperatura wody [°C]:92
Pojemność bojlera [l]:6
Kosze na godzinę:30 
Napięcie [V]:400
Moc [W]:6600
Znamionowy prąd wejściowy [A]:12,2
Pojemność zbiornika [l]:35
Poziom mocy akustycznej [dB]:61
Moc grzałki komory [W]:2800
Zużycie wody w cyklu [l]:1.5
Wymiary (DxSxW):61 x57 x 82 cm</t>
  </si>
  <si>
    <t>Czajnik gastronomiczny bezprzewodowy</t>
  </si>
  <si>
    <t>G5</t>
  </si>
  <si>
    <t xml:space="preserve">Obudowa oraz grzałka wykonane ze stali nierdzewnej
Możliwość obrotu czajnika na podstawie o 360°
Grzałka umieszczona pod dnem zabezpieczona przed zakamienieniem,
Lampka kontrolna informująca o włączeniu grzałki
Zewnętrzny wskaźnik poziomu wody w czajniku
Wewnętrzny wskaźnik maksymalnego poziomu wody
Automatyczne wyłączanie po zagotowaniu wody
Podwójna ochrona przed włączeniem na sucho                                               Moc: 1800 W
Zasilanie: 230 V                                                                                                Pojemność : 1,7-1,8 l
</t>
  </si>
  <si>
    <t>Profesjonalny ekspres do kawy przystosowany do intensywnego użytku w gastronomii</t>
  </si>
  <si>
    <t>G6</t>
  </si>
  <si>
    <t xml:space="preserve">Moc 2,0-2,4 kW
Typ ekspresu: Automatyczny, wydajność min. 120 kaw na dzień                                                                Wersja ze stałym podłączeniem do wody                                                                  Regulowana wysokość do wysokości szlanki/ filiżanki
FUNKCJE
Mielenie kawy
Spienianie mleka                                                                                      Dodatkowy zbiornik na czekoladę instant
Rodzaj kawy:W ziarnach
Regulacja mocy kawy
Regulacja ilości zaparzanej kawy (rozm.S/M/L)
Różne programy kaw do wyboru również te na bazie świeżego mleka 
Zbiornik na fusy                                                                                                      Funkcja automatycznego czyszczenia                                                Tolerancja wymiarów +/- 5%
Wysokość 67 cm,Szerokość 32,5 cm, Głębokość
57,4 cm     </t>
  </si>
  <si>
    <t>Szafa chłodniczo-mroźnicza gastronomiczna</t>
  </si>
  <si>
    <t>G7</t>
  </si>
  <si>
    <t>Pojemność użytkowa całkowita: 345||l
Klasa klimatyczna: 5
Wskaźnik temperatury w komorze chłodniczej: zewnętrzny cyfrowy
Wskaźnik temperatury w komorze zamrażania: zewnętrzny cyfrowy
Ilość półek w komorze chłodniczej: 4
Oświetlenie wewnętrzne komory chłodniczej: -
Ilość koszy: 3
Materiał drzwi i pokrywy: stal szlachetna
Uchwyt: Uchwyt drążkowy ze stali szlachetnej                                                        Tolerancja wymiarów +/- 5%              
Wysokość: 200,3||cm
Głębokość przy otwartych drzwiach: 119,0||cm
Wymiary: 200,3/59,7/66,5||cm
Szerokość użytkowa wnętrza: 44,0||cm
Wymiary z opakowaniem (szerokość): 614,0||mm
Kierunek otwierania drzwi: prawe przestawne
Materiał nóżek: Stal ocynkowana
Materiał pojemnika wewnętrznego: Tworzywo sztuczne w kolorze białym
Kolor: Stal szlachetna
Maksymalne obciążenie w chłodziarce: 45||kg
Drzwi samoczynnie zamykane
Zakres temperatury w komorze zamrażania: -14 °C do -28 °C
Zakres temperatury w komorze chłodniczej: +1 °C do +15 °C
Rodzaj sterowania: Sterowanie elektroniczne
Napięcie: 220-240 V ~
Moc znamionowa: 1,5 A
Metoda odszraniania komory chłodniczej: automatyczna</t>
  </si>
  <si>
    <t>Witryna chłodnicza stołowa do ekspozycji ciast i deserów</t>
  </si>
  <si>
    <t>G8</t>
  </si>
  <si>
    <t>Witryna chłodnicza stołowa kolor czarny
Pojemność: 160 l.
Temperatura: 2 °C do 10 °C
Oświetlenie wewnętrzne
System chłodzenia z wentylacją
Cyfrowy regulator temperatury
Wyposażenie:
2 Półki szklane
2 Przesuwne drzwi szklane
Jakość:
Wszystkie boki szklane
Podwójne drzwi szklane
Duży stopień wyciszenia
Przyłącze:
Moc: 200 Watt
Przyłącze elektryczne: V / 1N/PE faza / 50 Hz
Wymiary: Tolerancja wymiarów +/- 5%
Wymiary zewnętrzne (Szer.xGłęb.xWys.): 900 mm x 560 mm x 730 mm
Górna szklana półka W x D: 398 mm x 225 mm.
Dno szklane W x D: 398 mm x 275 mm.
Zgodność ze standardami:
Wyprodukowane zgodnie z odpowiednimi normami higieny i bezpieczeństwa
Oznakowanie CE jako dowód zgodności z normami UE
oraz zgodne z europejskimi normami bezpieczeństwa żywności</t>
  </si>
  <si>
    <t>Stół roboczy z rantem 60x60 z półką</t>
  </si>
  <si>
    <t>G9</t>
  </si>
  <si>
    <t xml:space="preserve">Materiał:Stal nierdzewna                                                                 Tolerancja wymiarów +/- 5%
Wymiary dolnej półki [cm]:55 x 55
Regulowane nóżki
Wymiary górnej półki [cm]:60 x 60
Regulacja wysokości nóżek:[mm] 20
Grubość materiału [mm]:0,6
Wysokość [cm]:98
Wysokość rantu [mm]:115
Nośność dolnego blatu [kg]:50
Nośność górnego blatu [kg]:100
Nośność całkowita [kg]: 150
Średnica nóg [mm]:50
Wymiary (DxSxW)
60 x 60 x 98 cm
</t>
  </si>
  <si>
    <t xml:space="preserve">Stół roboczy z rantem 180x60 z półką
</t>
  </si>
  <si>
    <t>G10</t>
  </si>
  <si>
    <t xml:space="preserve">Materiał: Stal nierdzewna                                                                         Tolerancja wymiarów +/- 5%
Wymiary dolnej półki [cm]: 171 x 50 x 5
Regulowane nóżki
Wymiary górnej półki [cm]:180 x 60 x 5
Odległość pomiędzy półkami [cm]:60
Regulacja wysokości nóżek [mm]:20
Wysokość rantu [mm]:110
Nośność dolnego blatu [kg]:35
Nośność górnego blatu [kg]:135
Nośność całkowita [kg]:170
Wymiary (DxSxW)
180 x 59.5 x 97 cm
</t>
  </si>
  <si>
    <r>
      <rPr>
        <sz val="10"/>
        <color indexed="8"/>
        <rFont val="Helvetica Neue"/>
        <family val="2"/>
      </rPr>
      <t xml:space="preserve">Stół roboczy z dwiema półkami 150x60
</t>
    </r>
    <r>
      <rPr>
        <b/>
        <sz val="10"/>
        <color indexed="8"/>
        <rFont val="Helvetica Neue"/>
        <family val="2"/>
      </rPr>
      <t xml:space="preserve">
</t>
    </r>
  </si>
  <si>
    <t>G11</t>
  </si>
  <si>
    <t xml:space="preserve">Materiał:Stal nierdzewna                                                                               Tolerancja wymiarów +/- 5%
Wymiary dolnych półek [cm]:136 x 46
Regulowane nóżki
Wymiary górnej półki [cm]:60 x 150
Odległość pomiędzy półkami [cm]:25
Regulacja wysokości nóżek [mm]:0-20
Wysokość rantu [mm]:N/A
Nośność dolnego blatu [kg]:200
Nośność górnego blatu [kg]:200
Liczba półek:3
Nośność całkowita [kg]:600
Średnica nóg [mm]:48
Wymiary (DxSxW):150 x 60 x 85,5 cm
</t>
  </si>
  <si>
    <t>Półka wisząca dwupoziomowa</t>
  </si>
  <si>
    <t>G12</t>
  </si>
  <si>
    <t>Materiał:Stal nierdzewna                                                                                                      Tolerancja wymiarów +/- 5%
Nośność jednego blatu [kg]:20
Liczba blatów [szt.]:2
Grubość półki [mm]:35
Nośność całkowita [kg]:40
Wymiary (DxSxW)
42 x 100 x 58 cm
3 wsporniki nośne.</t>
  </si>
  <si>
    <t>Szafka ścienna wisząca z przesuwnymi drzwiami</t>
  </si>
  <si>
    <t>G13</t>
  </si>
  <si>
    <t>Materiał: Stal nierdzewna                                                                           Tolerancja wymiarów +/- 5%
Drzwi przesuwne
Nośność [kg]:60
Nośność jednej półki [kg]:20
Liczba drzwi przesuwnych [szt.]:2
Liczba półek [szt.]:1
Wymiary (DxSxW)
140 x 44 x 60 cm</t>
  </si>
  <si>
    <t xml:space="preserve">Szafka stojąca ze zlewozmywakiem 2 komorowym </t>
  </si>
  <si>
    <t>G14</t>
  </si>
  <si>
    <t>Materiał: Stal nierdzewna                                                                Tolerancja wymiarów +/- 5%
Wymiary umywalki [mm]:400 x 400 x 260
Regulacja wysokości nóżek [mm]:15
Wysokość rantu [mm]:100
Liczba komór: 2
Z nóżkami
Z szafką
Wymiary (DxSxW)
139.8 x 64 x 94.5 cm</t>
  </si>
  <si>
    <t xml:space="preserve">Stół gastronomiczny ze
zlewozmywakiem 2-komorowym
</t>
  </si>
  <si>
    <t>G15</t>
  </si>
  <si>
    <t>Konstrukcja : skręcana
Materiał wykonania : stal nierdzewna
Szerokość - W : 1200 mm
Głębokość - D : 600 mm
Wysokość - H : 850 mm                                                                                komory o wymiarach 400x400x250 mm
otwór pod baterię o średnicy 33 mm pomiędzy komorami
wzmocniona konstrukcja półki
nogi wykonane z profili o wymiarze 40x40 mm
regulowane stopki -5 / +25 mm</t>
  </si>
  <si>
    <t>Bateria kuchenna z wyciąganą wylewką</t>
  </si>
  <si>
    <t>G16</t>
  </si>
  <si>
    <t>Materiał: Chromowany mosiądz
Podłączenie:3/8"
Wyciągana wylewka
Przewód wodny [mm]: 430                                                                                   Tolerancja wymiarów +/-5%
Wymiary (DxSxW)
27 x 5 x 44.5 cm</t>
  </si>
  <si>
    <t>Regał magazynowy
metalowy z półkami
60x40x180 
przystosowany do
średnich obciążeń</t>
  </si>
  <si>
    <t>T.1</t>
  </si>
  <si>
    <t>Regał magazynowy 4 półkowy o wymiarach 600×400x(H)1800                                   Tolerancja wymiarów +/- 5%
Cechy produktu:
 Wykonany ze stali nierdzewnej AISI 430
 Nogi z regulacją wysokości wykonane z profilu 30×30 mm
Maksymalne obciążenie na półkę 70 kg/m2
 Półki wzmocnione profilem stalowym</t>
  </si>
  <si>
    <t>Szafka kuchenna
wisząca 80</t>
  </si>
  <si>
    <t>T.2</t>
  </si>
  <si>
    <r>
      <rPr>
        <sz val="10"/>
        <color indexed="8"/>
        <rFont val="Helvetica Neue"/>
        <family val="2"/>
      </rPr>
      <t xml:space="preserve">Szafka wisząca z drzwiami otwieranymi, wykonana z płyty wiórowej obustronnie laminowanej, obrzeżowanej  i klasie higieniczności E1 posiadającej odporność na ścieranie i zarysowanie,
</t>
    </r>
    <r>
      <rPr>
        <sz val="10"/>
        <color indexed="8"/>
        <rFont val="Helvetica Neue"/>
        <family val="2"/>
      </rPr>
      <t xml:space="preserve">odporność na działanie czynników chemicznych, odporność na działanie temperatury - zgodnie z normą PN-EN 14322. Korpus, półki, oraz wieniec dolny wykonane z płyty
</t>
    </r>
    <r>
      <rPr>
        <sz val="10"/>
        <color indexed="8"/>
        <rFont val="Helvetica Neue"/>
        <family val="2"/>
      </rPr>
      <t xml:space="preserve">laminowanej,  2 zawiasy na skrzydło. Szafka posiada uchwyty metalowe dwupunktowe w kolorze aluminium. Wewnątrz 2 półki. Kolor płyty meblowej biały.
</t>
    </r>
    <r>
      <rPr>
        <sz val="10"/>
        <color indexed="8"/>
        <rFont val="Helvetica Neue"/>
        <family val="2"/>
      </rPr>
      <t xml:space="preserve">Tolerancja wymiarów+/- 5%
</t>
    </r>
    <r>
      <rPr>
        <sz val="10"/>
        <color indexed="8"/>
        <rFont val="Helvetica Neue"/>
        <family val="2"/>
      </rPr>
      <t xml:space="preserve">Szerokość:80 cm
</t>
    </r>
    <r>
      <rPr>
        <sz val="10"/>
        <color indexed="8"/>
        <rFont val="Helvetica Neue"/>
        <family val="2"/>
      </rPr>
      <t xml:space="preserve">Wysokość:71,5 cm
</t>
    </r>
    <r>
      <rPr>
        <sz val="10"/>
        <color indexed="8"/>
        <rFont val="Helvetica Neue"/>
        <family val="2"/>
      </rPr>
      <t xml:space="preserve">Głębokość:31 cm
</t>
    </r>
    <r>
      <rPr>
        <sz val="10"/>
        <color indexed="8"/>
        <rFont val="Helvetica Neue"/>
        <family val="2"/>
      </rPr>
      <t>Ilość drzwi:2</t>
    </r>
  </si>
  <si>
    <t>Szafka kuchenna pod
zlewozmywak 80</t>
  </si>
  <si>
    <t>T.3</t>
  </si>
  <si>
    <r>
      <rPr>
        <sz val="10"/>
        <color indexed="8"/>
        <rFont val="Helvetica Neue"/>
        <family val="2"/>
      </rPr>
      <t xml:space="preserve">Szafka z drzwiami otwieranymi, wykonana z płyty wiórowej obustronnie laminowanej, obrzeżowanej  i klasie higieniczności E1 posiadającej odporność na ścieranie i zarysowanie,
</t>
    </r>
    <r>
      <rPr>
        <sz val="10"/>
        <color indexed="8"/>
        <rFont val="Helvetica Neue"/>
        <family val="2"/>
      </rPr>
      <t xml:space="preserve">odporność na działanie czynników chemicznych, odporność na działanie temperatury - zgodnie z normą PN-EN 14322. Korpus, półki, oraz wieniec dolny wykonane z płyty
</t>
    </r>
    <r>
      <rPr>
        <sz val="10"/>
        <color indexed="8"/>
        <rFont val="Helvetica Neue"/>
        <family val="2"/>
      </rPr>
      <t xml:space="preserve">laminowanej,  2 zawiasy na skrzydło. Szafka posiada uchwyty metalowe dwupunktowe w kolorze aluminium. Wewnątrz bez półek. Kolor płyty meblowej biały.
</t>
    </r>
    <r>
      <rPr>
        <sz val="10"/>
        <color indexed="8"/>
        <rFont val="Helvetica Neue"/>
        <family val="2"/>
      </rPr>
      <t xml:space="preserve">Tolerancja wymiarów+/- 5%
</t>
    </r>
    <r>
      <rPr>
        <sz val="10"/>
        <color indexed="8"/>
        <rFont val="Helvetica Neue"/>
        <family val="2"/>
      </rPr>
      <t xml:space="preserve">Wysokość: 81- 82 cm
</t>
    </r>
    <r>
      <rPr>
        <sz val="10"/>
        <color indexed="8"/>
        <rFont val="Helvetica Neue"/>
        <family val="2"/>
      </rPr>
      <t xml:space="preserve">Szerokość: 80 cm
</t>
    </r>
    <r>
      <rPr>
        <sz val="10"/>
        <color indexed="8"/>
        <rFont val="Helvetica Neue"/>
        <family val="2"/>
      </rPr>
      <t>Głębokość: 46-48 cm</t>
    </r>
  </si>
  <si>
    <t xml:space="preserve">Zlewozmywak stalowy 1-komorowy z ociekaczem </t>
  </si>
  <si>
    <t>T.4</t>
  </si>
  <si>
    <t xml:space="preserve">Minimalny wymiar szafki: 80 cm
Wymiary zlewu: 80x50
Typ: 1 komora z ociekaczem.                                                                        Zlew nakładany na szafkę. </t>
  </si>
  <si>
    <t>Bateria kuchenna</t>
  </si>
  <si>
    <t>T.5</t>
  </si>
  <si>
    <t>Bateria kuchenna stojąca chrom, jednouchwytowa.</t>
  </si>
  <si>
    <t xml:space="preserve"> Szafa magazynowa metalowa na akcesoria do sprzątania i środki czystości </t>
  </si>
  <si>
    <t>T.6</t>
  </si>
  <si>
    <t>Wymiary :Szafa metalowa na środki czystości, 190 x 60 x 50 cm Tolerancja wymiarów +/- 5%.                                                                                              Stabilna, zgrzewana konstrukcja.
Malowana proszkowo kolor j. szary np. RAL7035
Szafa metalowa na środki czystości, zamykana na klucz, konstrukcja spawana z blachy stalowej.
Wewnątrz cztery półki i drążek na wieszaki z trzema haczykami przesuwnymi.</t>
  </si>
  <si>
    <t xml:space="preserve">Szafa ubraniowa szatniowa metalowa 2-przegródkowa z ławeczką </t>
  </si>
  <si>
    <t>T.7</t>
  </si>
  <si>
    <t>Wymiary całkowite (W x S x G): 2205 x 400 x 745 mm
- Wymiary szafy (W x S x G): 1800 x 400 x 500 mm
- Wysokość ławeczki: 400-405 mm. Tolerancja wymiarów +/- 5%.
Dwudrzwiowa, 2-segmentowa metalowa szafa ubraniowa z blachy stalowej, podzielona wewnętrznie na dwa segmenty umożliwiające oddzielnie umieszczanie odzieży ochronnej i ubrań
codziennych. Grubość blachy 0,6-1mm ±10%mm. Szafa spełniająca wymagania norm: PN-F 06009:2001, PN-F 06010-05:1990, PN-EN 14073-2:2006.                                                                                          Drzwi szafy osadzone na wewnętrznych zawiasach, drzwi z zamkiem kluczowym.                                                                                                                Wewnątrz każdego segmentu: półka u góry , pod nią drążek z 3 przesuwnymi haczykami. W drzwiach otwory wentylacyjne. Szafa malowana na kolor j.szary np. RAL 7035.                                  
Podstawa szafy - ławeczka wykonana z profilu zamkniętego o wymiarach 30 x 30 mm. Tolerancja wymiarów +/- 5%. Siedzisko wykonane z listew drewnianych, pokrytych bezbarwnym lakierem</t>
  </si>
  <si>
    <t xml:space="preserve">Krzesło drewniane z wygiętym oparciem
</t>
  </si>
  <si>
    <t>T.8</t>
  </si>
  <si>
    <t xml:space="preserve">Wymiary krzesła: szerokość: 460 mm, głębokość: 430 mm, wysokość do siedziska: 450 mm, wysokość całkowita: 780 mm. Tolerancja wymiarów +/- 5%. 
1. Krzesło o ażurowej podstawie wykonanej z drewna .                          2. Połączenie elementów konstrukcji nóg w jednym miejscu                                                                                                     3. Siedzisko i oparcie lekko wygięte wykonane z giętej sklejki, eksponują detale konstrukcyjne.                                                                                                             4. nogi: dąb / kolor siedziska i oparcia:  MDF biały.                                                                                                                         </t>
  </si>
  <si>
    <t>Stolik kwadratowy 60x60</t>
  </si>
  <si>
    <t>T.9</t>
  </si>
  <si>
    <t>Wymiary stołu: blat o wymiarach 60x60 cm,                                   Wysokość stołu 73,5 cm. Tolerancja wymiarów +/- 5%.  Blat stołu wykonany jest z płyty melaminowanej  wykończonej obrzeżem PCV w odcieniu dębu. Metalowy stelaż stołu z czterema nogami o kwadratowym przekroju, stelaż malowany na kolor biały.</t>
  </si>
  <si>
    <t xml:space="preserve">Kosz na śmieci z górną klapą 40l </t>
  </si>
  <si>
    <t>T.10</t>
  </si>
  <si>
    <t>Kosz na śmieci, otwierany systemem SOFT-TOUCH. 
wewnętrzne wiaderko z wygodną i solidną rączką. 
Lakierowana powierzchnia pokryta specjalną powłoką NFP dzięki której na powierzchni kosza nie zostają odciski palców.
Obudowa kosza zdejmowana 
Do każdego kosza dołączony jest zapasowy mechanizm otwierania.
kolor: Czarny
Informacje dodatkowe:
Materiał: Stal
Wysokość: 82cm
Średnica: 40cm 
 Tolerancja wymiarów +/- 5%.</t>
  </si>
  <si>
    <t>Zestaw koszy do segregazji odpadów 3x 60L</t>
  </si>
  <si>
    <t>T.11</t>
  </si>
  <si>
    <t>Pojemność 3x60 litrów wymiary:                                                                        Tolerancja wymiarów +/- 5%                                                                         Głębokość: 31 cm
Szerokość: 91 cm 
Wysokość: 69 cm
wykonanie z galwanizowanej stali powlekanej organicznie,
malowanie proszkowe w kolorach zgodnych z RAL (obudowa - RAL 9006, pokrywa - RAL 7015),
właściwości antykorozyjne,
antypoślizgowa gumowa podstawa,
uchwyt na worek w standardzie,
możliwość doposażenia we wkłady wewnętrzne z tworzywa lub stali,
certyfikaty zgodności z normami PN-EN 10143, PN-EN 10169, PN-EN 10346</t>
  </si>
  <si>
    <t>Kosz z wciskana klapa na zużyte ręczniki ze stali nierdzewnej</t>
  </si>
  <si>
    <t>T.12</t>
  </si>
  <si>
    <t>Kosz na śmieci (kwadratowy) z klapką wciskaną
Pojemność: 38 litrów
Wyjmowany pojemnik na odpady
Stal nierdzewna wysokiej jakości
W zestawie Pojemnik na odpady                                                               Tolerancja wymiarów +/- 5%
Wymiary:
Wymiary zewnętrzne W x G x W: 300 x 215 x 600 mm
Wyprodukowane zgodnie z odpowiednimi normami higieny i bezpieczeństwa
Oznakowanie CE jako dowód zgodności z normami UE</t>
  </si>
  <si>
    <t>Podajnik do ręczników papierowych ze stali nierdzewnej</t>
  </si>
  <si>
    <t>T.13</t>
  </si>
  <si>
    <t>Do montażu ściennego
Z oknem inspekcyjnym do kontrolowania poziomu napełnienia
do 800 składanych ręczników papierowych
Wykonane ze stali nierdzewnej
Tolerancja wymiaró +/- 5%
Wymiary zewnętrzne (Szer.xGłęb.xWys.): 270 x 120 x 330 mm
Zamykane na klucz
Wyprodukowane zgodnie z odpowiednimi normami higieny i bezpieczeństwa
Oznakowanie CE jako dowód zgodności z normami UE</t>
  </si>
  <si>
    <t>Ścienny ręczny dozownik do mydła ze stali nierdzewnej</t>
  </si>
  <si>
    <t>T.14</t>
  </si>
  <si>
    <t>Ręczny dozownik mydła Do montażu ściennego
Pojemność: 1000 ml
Okno wziernikowe  do kontrolowania poziomu mydła
Wykonane z wytrzymałej stali nierdzewnej
Tolerancja wymiarów +/- 5%
Wymiary zewnętrzne W x G x W: 100 x 85 x 285 mm
Wyprodukowane zgodnie z odpowiednimi normami higieny i bezpieczeństwa
Oznakowanie CE jako dowód zgodności z normami UE</t>
  </si>
  <si>
    <t>System filtrujący do instalacji przy wejściu stałego podłączenia wody do ekspresu</t>
  </si>
  <si>
    <t>Specjalistyczna ochrona przed kamieniem zapewniająca mniejszą awaryjność urządzeń. W skład zestawu wchodzi filtr z głowicą. Czteroetapowa technologia filtracji dekarbonizuje wodę.
Skutecznie zmniejsza zawartość substancji negatywnie wpływających na smak i zapach wody dla optymalnej jakości produktu końcowego.
Kompaktowy zintegrowany zawór płuczący.
Wydajność filtra z głowicą:ok. 2408 L. Przyłącze G3/8". Montaż pod zlewozmywakiem (filtr ukryty w szafce).</t>
  </si>
  <si>
    <t xml:space="preserve">szt.
</t>
  </si>
  <si>
    <t>Szyna sufitowa natynkowa</t>
  </si>
  <si>
    <t xml:space="preserve">Opis systemu :
– System szyn wykonanych z ekstrudowanego aluminium o wymiarach 20×14 mm przystosowany do zawieszania ciężkich tkanin, z napędem manualnym.
– Szyny i elementy lakierowane proszkowo w kolorze białym
– Szybka i łatwa instalacja za pomocą sufitowych oraz ściennych uchwytów wklikiwanych.
– Maksymalny ciężar zawieszonej tkaniny to ok. 10 kg na 1 mb 
 W SKŁAD KOMPLETU WCHODZĄ:
- szyna sufitowa (20x14 mm dł. 100cm)
- suwaki (1 szt. na 8 cm szyny) do wyboru: oczka, agrafki, żabki
- zaślepki boczne (2 szt.)
- uchwyty sufitowe Smart Klick (2 szt., w zależności od długości szyny) </t>
  </si>
  <si>
    <t>mb</t>
  </si>
  <si>
    <t>Listwa maskująca montowana do sufitu</t>
  </si>
  <si>
    <t>Listwa maskująca malowana w kolorze ścian, listwa już wykończona kolor biały lub produkt równoważny. Wysokość listwy: 150 mm, głębokość 45 mm, listwa sprzedawana w odcinkach 2,44m. Wykonana ze polistyrenu wysokiej gęstości, wodoodporna.</t>
  </si>
  <si>
    <r>
      <rPr>
        <b/>
        <sz val="10"/>
        <color indexed="8"/>
        <rFont val="Helvetica Neue"/>
        <family val="2"/>
      </rPr>
      <t>Zasłony zaciemniające</t>
    </r>
    <r>
      <rPr>
        <sz val="10"/>
        <color indexed="8"/>
        <rFont val="Helvetica Neue"/>
        <family val="2"/>
      </rPr>
      <t xml:space="preserve">, materiał typu aksamit/ welur, kolor butelkowa zieleń, 100% poliester, na podszewce, długość -od sufitu podwieszanego do 1-2 cm uniesionych od posadzki (długość uzależniona od wymiarów sprawdzonych na budowie -ok.290 cm), sposób zawieszenia na tzw. flexach na szynie sufitowej (Flexy wszywane są w zasłonę na stałe w stosunku 1 : 2, dzięki czemu powstają równe i stałe fałdy, niewymagające pracochłonnego układania czy marszczenia tkaniny) .                                                                                 </t>
    </r>
    <r>
      <rPr>
        <b/>
        <sz val="10"/>
        <color indexed="8"/>
        <rFont val="Helvetica Neue"/>
        <family val="2"/>
      </rPr>
      <t>Zasłony w pom. 0/4 i 0/5: wieszane jak schemat  na rysunku</t>
    </r>
    <r>
      <rPr>
        <sz val="10"/>
        <color indexed="8"/>
        <rFont val="Helvetica Neue"/>
        <family val="2"/>
      </rPr>
      <t>.</t>
    </r>
    <r>
      <rPr>
        <b/>
        <sz val="10"/>
        <color indexed="8"/>
        <rFont val="Helvetica Neue"/>
        <family val="2"/>
      </rPr>
      <t xml:space="preserve"> UWAGA: gramatura zasłon: 330 g/m2. Tolerancja wymiarów +/- 5%.  Maksymalna szer. 140 cm . Wszystkie zasłony długości ok. 290 cm </t>
    </r>
  </si>
  <si>
    <t>Zasłony zacieniające kolor oranż</t>
  </si>
  <si>
    <r>
      <rPr>
        <b/>
        <sz val="10"/>
        <color indexed="8"/>
        <rFont val="Helvetica Neue"/>
        <family val="2"/>
      </rPr>
      <t>Zasłony zaciemniające</t>
    </r>
    <r>
      <rPr>
        <sz val="10"/>
        <color indexed="8"/>
        <rFont val="Helvetica Neue"/>
        <family val="2"/>
      </rPr>
      <t xml:space="preserve">, materiał typu aksamit/ welur na podszewce, w kolorze pomarańczowym, 100% poliester, </t>
    </r>
    <r>
      <rPr>
        <b/>
        <sz val="10"/>
        <color indexed="8"/>
        <rFont val="Helvetica Neue"/>
        <family val="2"/>
      </rPr>
      <t>gramatura zasłon: 300 g/m2.</t>
    </r>
    <r>
      <rPr>
        <sz val="10"/>
        <color indexed="8"/>
        <rFont val="Helvetica Neue"/>
        <family val="2"/>
      </rPr>
      <t xml:space="preserve"> długość -od sufitu podwieszanego do 1-2 cm uniesionych od posadzki ( długość uzależniona od wymiarów sprawdzonych na budowie ok.290 cm), szerokość zasłony w stosunku 2:1 do wielkości otworu okiennego, sposób zawieszenia na tzw. flexach na szynie sufitowej (Flexy wszywane są w zasłonę na stałe w stosunku 1 : 2, dzięki czemu powstają równe i stałe fałdy, niewymagające pracochłonnego układania czy marszczenia tkaniny) .                                                                                                                                                             </t>
    </r>
    <r>
      <rPr>
        <b/>
        <sz val="10"/>
        <color indexed="8"/>
        <rFont val="Helvetica Neue"/>
        <family val="2"/>
      </rPr>
      <t xml:space="preserve">Zasłony w ilości 2 szt. zszyte ze sobą w jedną </t>
    </r>
    <r>
      <rPr>
        <sz val="10"/>
        <color indexed="8"/>
        <rFont val="Helvetica Neue"/>
        <family val="2"/>
      </rPr>
      <t>(szerokości podane są w powiększeniu w przybliżonym stosunku 2:1 do wymiaru każdego otworu okiennego)</t>
    </r>
  </si>
  <si>
    <t>Stół tarasowy     80x80 cm</t>
  </si>
  <si>
    <t xml:space="preserve">Wymiary: głębokość: 800 mm, szerokość: 800 mm, wysokość 750 mm.  Tolerancja wymiarów +/- 5%                                                                       Stół tarasowy kwadratowy w kolorze szarobrązowym.                                             Nogi stołu gięte, w formie czworonożnej podstawy, zwężającej się ku górze, tworząc centralną kolumnę. Nogi wykonane z żywicy polipropylenowej                                                                                                                         Ażurowy blat stolika wykonany jest z kompozytu DurelTOP.                          Całość maksymalnie odporna na zmienne warunki pogodowe i promieniowanie UV, oraz na odbarwienia i zarysowania.                                     Dodatkowa regulacja stóp pozwala wypoziomować stół na nierównej powierzchni.                                                                                                       </t>
  </si>
  <si>
    <t>Krzesło tarasowe</t>
  </si>
  <si>
    <t xml:space="preserve">Wymiary: głębokość: 710 mm, szerokość: 670 mm, wysokość do siedziska: 415 mm, wysokość całkowita 865 mm.  Tolerancja wymiarów +/-5%                                                                                                           Krzesło z podłokietnikami, wykonane z tworzywa sztucznego- rezyny z domieszką włókna szklanego.                                                                             Kolor całości: taupe- szarobrązowy.                                                                       Antypoślizgowe nóżki.                                                                                               Możliwość sztaplowania- układania jednego fotela na drugi.                            </t>
  </si>
  <si>
    <t>Stolik okrągły           śr. 80 cm</t>
  </si>
  <si>
    <r>
      <rPr>
        <sz val="10"/>
        <color indexed="8"/>
        <rFont val="Helvetica Neue"/>
        <family val="2"/>
      </rPr>
      <t xml:space="preserve">Wymiary stołu: głębokość 800 mm, szerokość: 800 mm, wysokość całkowita: 730 mm, odległość między dolną częścią nóg stołu: 460 mm. Grubość blatu: 40 mm. Tolerancja wymiarów +/- 5%                                                                                                                      Nogi stołu gięte, w formie trójnożnej podstawy, zwężającej się ku górze.                                                                                                                              Konstrukcja wykonana z drewna bukowego, z jednej wypraski.                   </t>
    </r>
    <r>
      <rPr>
        <b/>
        <sz val="10"/>
        <color indexed="8"/>
        <rFont val="Helvetica Neue"/>
        <family val="2"/>
      </rPr>
      <t>Wybarwienie stołu :  3 szt. premium kolor 21: jasny zielony (lub zbliżony do RAL 6021) i 3 szt. kolor 22: ciemny zielony (lub zbliżony do RAL 6005)</t>
    </r>
    <r>
      <rPr>
        <sz val="10"/>
        <color indexed="8"/>
        <rFont val="Helvetica Neue"/>
        <family val="2"/>
      </rPr>
      <t xml:space="preserve">                                                                                                                Blat okrągły o średnicy 800 mm.                                                                                                                                                                       Stoły należy ustawić według koncepcji przy kanapach tapicerowanych.</t>
    </r>
  </si>
  <si>
    <t>Stolik kwadratowy 80x80 cm</t>
  </si>
  <si>
    <r>
      <rPr>
        <sz val="10"/>
        <color indexed="8"/>
        <rFont val="Helvetica Neue"/>
        <family val="2"/>
      </rPr>
      <t xml:space="preserve">Wymiary stołu: głębokość 800 mm, szerokość: 800 mm, wysokość całkowita: 730 mm. Odległość między nogami stołu: 390 mm.  Grubość blatu: 40 mm. Tolerancja wymiarów +/- 5%                                                                                                                             Nogi stołu gięte, w formie czworonożnej podstawy, zwężającej się ku górze.                                                                                                            Konstrukcja wykonana z drewna bukowego, z jednej wypraski.                                                                                        </t>
    </r>
    <r>
      <rPr>
        <b/>
        <sz val="10"/>
        <color indexed="8"/>
        <rFont val="Helvetica Neue"/>
        <family val="2"/>
      </rPr>
      <t>Wybarwienie stołu : buk naturalny.</t>
    </r>
    <r>
      <rPr>
        <sz val="10"/>
        <color indexed="8"/>
        <rFont val="Helvetica Neue"/>
        <family val="2"/>
      </rPr>
      <t xml:space="preserve">   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 xml:space="preserve">                                                                                                 Blat kwadratowy, o boku 800 mm.                                                                                                                                                        Stoły należy ustawić według koncepcji lub złączać w dowolnej konfiguracji .                                                                                                                                                                                           </t>
    </r>
  </si>
  <si>
    <t>Krzesło z siedziskiem tapicerowanym</t>
  </si>
  <si>
    <r>
      <rPr>
        <sz val="10"/>
        <color indexed="8"/>
        <rFont val="Helvetica Neue"/>
        <family val="2"/>
      </rPr>
      <t>Wymiary krzesła: głębokość: 510 mm, szerokość: 450 mm, wysokość do siedziska: 480 mm, wysokość całkowita 770 mm. Tolerancja wymiarów +/- 5%                                                                                     Cztery nogi krzesła o przekroju prostokąta. Ślizgacze plastikowe                                                                                                                                    Konstrukcja krzesła wykonana z drewna bukowego w odcieniu naturalnym  (np. Paged 100 Natural Beech lub równoważny) .                                                                         Siedzisko tapicerowane, tkanina strukturalna w kolorze szmaragdowym jasnym i  ciemnym(</t>
    </r>
    <r>
      <rPr>
        <b/>
        <sz val="10"/>
        <color indexed="8"/>
        <rFont val="Helvetica Neue"/>
        <family val="2"/>
      </rPr>
      <t xml:space="preserve"> należy zamawiać 13 szt. krzeseł tapicerka w odc. ciemnym i 12 szt.- w odc.jasnym</t>
    </r>
    <r>
      <rPr>
        <sz val="10"/>
        <color indexed="8"/>
        <rFont val="Helvetica Neue"/>
        <family val="2"/>
      </rPr>
      <t xml:space="preserve">) np. Aquaclean grupa cenowa 2: Nordic 901 i Nordic 128 lub równoważne odpowiednie dla wymagań tkanin obiektowych:  skład na przykładzie Nordic :50% PES, 35% ACRIL, 15% PA, waga / 410 g/m2
</t>
    </r>
    <r>
      <rPr>
        <sz val="10"/>
        <color indexed="8"/>
        <rFont val="Helvetica Neue"/>
        <family val="2"/>
      </rPr>
      <t xml:space="preserve">normy przeciwpożarowe / EN 1021 1-2, BS5852 1-2
</t>
    </r>
    <r>
      <rPr>
        <sz val="10"/>
        <color indexed="8"/>
        <rFont val="Helvetica Neue"/>
        <family val="2"/>
      </rPr>
      <t xml:space="preserve">test Martindale’a /100 000 cykli , odporność na tarcie / 4
</t>
    </r>
    <r>
      <rPr>
        <sz val="10"/>
        <color indexed="8"/>
        <rFont val="Helvetica Neue"/>
        <family val="2"/>
      </rPr>
      <t xml:space="preserve">wytrzymałość na rozdarcie / 20 N (BS 4303)&gt;3,wytrzymałość na rozciąganie / 350, odporność na światło / 6, odporność na pilling /4                                                                                  Krzyżowa konstrukcja siedziska.                                                                      Oparcie twarde, formowane w podkowę, wykonane tradycyjną metodą ręcznego gięcia. </t>
    </r>
    <r>
      <rPr>
        <sz val="10"/>
        <color indexed="16"/>
        <rFont val="Helvetica Neue"/>
        <family val="2"/>
      </rPr>
      <t xml:space="preserve">                                                                                 </t>
    </r>
    <r>
      <rPr>
        <sz val="10"/>
        <color indexed="8"/>
        <rFont val="Helvetica Neue"/>
        <family val="2"/>
      </rPr>
      <t xml:space="preserve">Funkcja sztaplowania po min. 3 szt.  </t>
    </r>
    <r>
      <rPr>
        <b/>
        <sz val="10"/>
        <color indexed="8"/>
        <rFont val="Helvetica Neue"/>
        <family val="2"/>
      </rPr>
      <t xml:space="preserve">   </t>
    </r>
    <r>
      <rPr>
        <b/>
        <sz val="10"/>
        <color indexed="16"/>
        <rFont val="Helvetica Neue"/>
        <family val="2"/>
      </rPr>
      <t xml:space="preserve">                       </t>
    </r>
    <r>
      <rPr>
        <b/>
        <sz val="10"/>
        <color indexed="8"/>
        <rFont val="Helvetica Neue"/>
        <family val="2"/>
      </rPr>
      <t xml:space="preserve">       </t>
    </r>
    <r>
      <rPr>
        <b/>
        <sz val="10"/>
        <color indexed="14"/>
        <rFont val="Helvetica Neue"/>
        <family val="2"/>
      </rPr>
      <t xml:space="preserve">   </t>
    </r>
  </si>
  <si>
    <t>Krzesło z podłokietnikami z siedziskiem tapicerowanym</t>
  </si>
  <si>
    <r>
      <rPr>
        <sz val="10"/>
        <color indexed="8"/>
        <rFont val="Helvetica Neue"/>
        <family val="2"/>
      </rPr>
      <t>Wymiary krzesła: głębokość: 530 mm, szerokość: 530 mm, wysokość do siedziska: 480 mm, wysokość do podłokietników: 715 mm wysokość całkowita 770 mm. Tolerancja wymiarów +/- 5%                                                                                                                      Cztery nogi krzesła o przekroju prostokąta. Ślizgacze plastikowe.                                                                                                                                     Konstrukcja krzesła wykonana z drewna bukowego  .                                                                               Siedzisko tapicerowane, tkanina strukturalna w kolorze szmaragdowym jasnym i  ciemnym(</t>
    </r>
    <r>
      <rPr>
        <b/>
        <sz val="10"/>
        <color indexed="8"/>
        <rFont val="Helvetica Neue"/>
        <family val="2"/>
      </rPr>
      <t xml:space="preserve"> należy zamawiać 4 szt. krzeseł tapicerka w odc. ciemnym i 2 szt.- w odc.jasnym</t>
    </r>
    <r>
      <rPr>
        <sz val="10"/>
        <color indexed="8"/>
        <rFont val="Helvetica Neue"/>
        <family val="2"/>
      </rPr>
      <t xml:space="preserve">) np. Aquaclean grupa cenowa 2: Nordic 901 i Nordic 128 lub równoważne, odpowiednie dla wymagań tkanin obiektowych:  skład na przykładzie Nordic :
</t>
    </r>
    <r>
      <rPr>
        <sz val="10"/>
        <color indexed="8"/>
        <rFont val="Helvetica Neue"/>
        <family val="2"/>
      </rPr>
      <t xml:space="preserve">65% PU, 21% PES, 14% CO waga / weight
</t>
    </r>
    <r>
      <rPr>
        <sz val="10"/>
        <color indexed="8"/>
        <rFont val="Helvetica Neue"/>
        <family val="2"/>
      </rPr>
      <t xml:space="preserve">480 g/m² ± 10 g/m² test Martindale’a  &gt; 50 000 cykli  odporność na tarcie  na sucho 4 / na mokro 4 wytrzymałość na rozdarcie / osnowa &gt; 25 N / wątek &gt; 25 N wytrzymałość na rozciąganie / osnowa &gt; 350 N / wątek &gt; 350 N odporność na światło  &gt; 4                                                                               Krzyżowa konstrukcja siedziska.                                                                     Oparcie twarde,  formowane w podkowę przechodzące płynnie w podłokietniki,  wykonane tradycyjną metodą ręcznego gięcia.                                                                                       Funkcja sztaplowania po min. 3 szt.  </t>
    </r>
    <r>
      <rPr>
        <b/>
        <sz val="10"/>
        <color indexed="8"/>
        <rFont val="Helvetica Neue"/>
        <family val="2"/>
      </rPr>
      <t xml:space="preserve">  </t>
    </r>
    <r>
      <rPr>
        <sz val="10"/>
        <color indexed="8"/>
        <rFont val="Helvetica Neue"/>
        <family val="2"/>
      </rPr>
      <t xml:space="preserve">         </t>
    </r>
    <r>
      <rPr>
        <sz val="10"/>
        <color indexed="17"/>
        <rFont val="Helvetica Neue"/>
        <family val="2"/>
      </rPr>
      <t xml:space="preserve">       </t>
    </r>
    <r>
      <rPr>
        <sz val="10"/>
        <color indexed="8"/>
        <rFont val="Helvetica Neue"/>
        <family val="2"/>
      </rPr>
      <t xml:space="preserve">          </t>
    </r>
    <r>
      <rPr>
        <b/>
        <sz val="10"/>
        <color indexed="8"/>
        <rFont val="Helvetica Neue"/>
        <family val="2"/>
      </rPr>
      <t xml:space="preserve">    </t>
    </r>
    <r>
      <rPr>
        <b/>
        <sz val="10"/>
        <color indexed="14"/>
        <rFont val="Helvetica Neue"/>
        <family val="2"/>
      </rPr>
      <t xml:space="preserve">   </t>
    </r>
  </si>
  <si>
    <t>Hoker/stołek twardy drewniany</t>
  </si>
  <si>
    <t xml:space="preserve">Wymiary krzesła: głębokość: 500 mm, szerokość: 450 mm, wysokość do siedziska: 750 mm, wysokość całkowita 750 mm. Tolerancja wymiarów +/- 5%                                                                                    Cztery nogi krzesła o przekroju okrągłym.                                                                Konstrukcja ażurowa wykonana z naturalnego odcienia drewna bukowego np. Fameg Buk naturalny 01 lub równoważny.                                                                                                        Siedzisko z giętej sklejki.                                                                                           Połączenie trzech czarnych elementów konstrukcji nóg o okrągłym przekroju w jednym miejscu, tworzące wiązanie, podparcie dla nóg osoby siedzącej.                                                                                                            </t>
  </si>
  <si>
    <t>Kącik dla dzieci:    Stolik</t>
  </si>
  <si>
    <t xml:space="preserve">Wymiary: głębokość: 500 mm, szerokość: 500 mm, wysokość: 500 mm.         Nóżki o przekroju okrągłym, blat kwadratowy, o boku 500 mm  z zaoblonymi i wygładzonymi rogami.  Tolerancja wymiarów +/- 5%                                                                                                                        Stolik wykonany z drewna, zabezpieczonego bezbarwnym lakierem.                                                                                                              Zastosowanie antyalergicznych emalii wodnych w procesie produkcji.                                                                                                  </t>
  </si>
  <si>
    <t>Krzesełko dziecięce</t>
  </si>
  <si>
    <t xml:space="preserve">Wymiary: szerokość siedziska: 300 mm, wysokość siedziska 300 mm, Wysokość całkowita 600 mm. Tolerancja wymiarów +/- 5%                                                                                                                       Dwa drewniane krzesełka dziecięce z motywem króliczych uszu na oparciu.. Krzesełka wykonane z drewna.                                                  zabezpieczone bezbarwnym lakierem.                                                                              Wszystkie krawędzie wyoblone i wygładzone.                                                               Zastosowanie antyalergicznych emalii wodnych w procesie produkcji.                                                                                                   </t>
  </si>
  <si>
    <t>Dywan owalny</t>
  </si>
  <si>
    <t>Dywan wykonany z wykładziny w kolorze pomarańczowym (odcień pasujący do zasłony w pom. 0/6), wycięty na kształt owalny i obszyty.                                       Wymiary: 120 x 170 cm. Tolerancja wymiarów +/- 5%                          
Wysokość runa: min. 11 mm
Waga na m2 min. 2240 g/m2</t>
  </si>
  <si>
    <t>Drewniany konik</t>
  </si>
  <si>
    <t xml:space="preserve"> Materiał Koń na biegunach: drewno np.topola. Ogon: bawełna. Wymiary: Siedzisko: 11x18 cm. Tolerancja wymiarów +/- 5%                          Odległość między siedziskiem a podłogą: 34 cm. Certyfikaty: EN71, wykonane z drewna z certyfikatem FSC, oznaczenie CE </t>
  </si>
  <si>
    <t xml:space="preserve"> Żywe kwiaty w donicach w zabudowie</t>
  </si>
  <si>
    <t xml:space="preserve">1.Monstera deliciosa(Wysokość: ok. 60 cm
Średnica doniczki: 15cm).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</si>
  <si>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2.Ficus elastica ROBUSTA lub MOCLAME (Wysokość: 40-60 cm
Średnica: 12cm)</t>
  </si>
  <si>
    <t>3.Aspidistra elatior( wysokość: 40 cm                                           średnica: 14cm )</t>
  </si>
  <si>
    <t>4. Sansevieria zeylanica (Wysokość: 40-60 cm
Średnica: 12cm)</t>
  </si>
  <si>
    <t xml:space="preserve">5.Zamioculcas zamiifolia( Wysokość: 65cm
Średnica: 12cm) </t>
  </si>
  <si>
    <t xml:space="preserve">Sofa tapicerowana na zamówienie indywidualne </t>
  </si>
  <si>
    <t>ZI.1 ZI.2 ZI.3 ZI.4</t>
  </si>
  <si>
    <r>
      <rPr>
        <b/>
        <sz val="10"/>
        <color indexed="8"/>
        <rFont val="Helvetica Neue"/>
        <family val="2"/>
      </rPr>
      <t xml:space="preserve"> Realizacja wg rysunków - ZI. 1, ZI. 2, ZI. 3, ZI. 4 </t>
    </r>
    <r>
      <rPr>
        <sz val="10"/>
        <color indexed="8"/>
        <rFont val="Helvetica Neue"/>
        <family val="2"/>
      </rPr>
      <t xml:space="preserve"> i kolorysyki na wizualizacji.                                                                                Zabudowa z płyt meblowych spełniających klasę ogniodporności: B-s1, d0. Skrzynia kanapy w okleinie HPL kolor antracytowy np.RAL 9004. Oparcie i siedzisko tapicerowane, gr. siedziska min. 8-10 cm, gr. oparcia min. 5-10 cm. Materiał obiciowy - zielony aksamit o właściwościach niepalnych, spełniający euroklasę Bs-1, d0,  kanapy o długościach: 372,3 cm ( w pom. 0/4) oraz 321,8 cm ( w pom. 0/6) . </t>
    </r>
  </si>
  <si>
    <t>Stół wysoki       80x390 cm z jednego kawałka drewna dębowego</t>
  </si>
  <si>
    <t>ZI.15</t>
  </si>
  <si>
    <r>
      <rPr>
        <b/>
        <sz val="10"/>
        <color indexed="8"/>
        <rFont val="Helvetica Neue"/>
        <family val="2"/>
      </rPr>
      <t>Realizacja wg rysunku - ZI. 15</t>
    </r>
    <r>
      <rPr>
        <sz val="10"/>
        <color indexed="8"/>
        <rFont val="Helvetica Neue"/>
        <family val="2"/>
      </rPr>
      <t xml:space="preserve"> i kolorysyki na wizualizacji.                                                                                                Stół wykonany na indywidualne zamówienie. Blat wykonany z jednego kawałka drewna dębowego, o przybliżonych wymiarach 800 mm x 3900 mm. Wysokość stołu: 1090 mm. Blat wsparty 7 nogami o okrągłym przekroju ∅10 cm. Nogi malowane proszkowo na kolor zielony RAL 6026. Podstawa o podłużnym kształcie, z zaokrąglonymi krótszymi bokami. Blat zabezpieczony bezbarwnym środkiem ognioochronnym spełniającym klasę kl. ogniodporności: B-s1, d0, na elementy niekonstrukcyjne do użytkowania wewnętrznego w warunkach suchych.</t>
    </r>
    <r>
      <rPr>
        <sz val="10"/>
        <color indexed="14"/>
        <rFont val="Helvetica Neue"/>
        <family val="2"/>
      </rPr>
      <t xml:space="preserve">  </t>
    </r>
  </si>
  <si>
    <t>Lada wydawcza</t>
  </si>
  <si>
    <t>ZI.5          ZI.6</t>
  </si>
  <si>
    <r>
      <rPr>
        <b/>
        <sz val="10"/>
        <color indexed="8"/>
        <rFont val="Helvetica Neue"/>
        <family val="2"/>
      </rPr>
      <t xml:space="preserve">Realizacja wg rysunków - ZI. 6 i ZI.7 </t>
    </r>
    <r>
      <rPr>
        <sz val="10"/>
        <color indexed="8"/>
        <rFont val="Helvetica Neue"/>
        <family val="2"/>
      </rPr>
      <t xml:space="preserve"> i kolorysyki na wizualizacji.                       </t>
    </r>
    <r>
      <rPr>
        <b/>
        <sz val="10"/>
        <color indexed="8"/>
        <rFont val="Helvetica Neue"/>
        <family val="2"/>
      </rPr>
      <t xml:space="preserve">                        </t>
    </r>
    <r>
      <rPr>
        <sz val="10"/>
        <color indexed="8"/>
        <rFont val="Helvetica Neue"/>
        <family val="2"/>
      </rPr>
      <t xml:space="preserve">                      Obudowa + blat wydawczy, w jednym segmencie drzwiczki i opuszczany blat umożliwiający przejście.  Na zamówienie, o głębokości 94 cm, szerokość całości ok. 425 cm. Zabudowa ( obłożenie deskami) zabezpieczona odpowiednim środkiem ognioochronnym spełniającym klasę kl. ogniodporności: B-s1, d0, na elementy niekonstrukcyjne do użytkowania wewnętrznego w warunkach suchych. Zabudowa (korpus + blat) z płyt meblowych spełniających klasę ogniodporności: B-s1, d0. w okleinie HPL kolor antracytowy (RAL 9004). </t>
    </r>
  </si>
  <si>
    <t>Drewno rozbiórkowe na ścianach, donicach i ladzie</t>
  </si>
  <si>
    <t>ZI.2</t>
  </si>
  <si>
    <r>
      <rPr>
        <sz val="10"/>
        <color indexed="8"/>
        <rFont val="Helvetica Neue"/>
        <family val="2"/>
      </rPr>
      <t xml:space="preserve">Ułożenie desek na trzech ścianach : sala 0/4, 0/5 (ściana z kominkiem), sala 0/6, obłożenie donic, obłożenie lady wydawczej. Deski obiciowe rozbiórkowe lub deski postarzane. Należy w całej realizacji użyć takich samych desek, zarówno do obłożenia ścian jak do obłożenia donic za sofami i lady wydawczej. Ułożenie desek wertykalnie, z przesunięciem desek względem siebie. Zabudowa zabezpieczona odpowiednim środkiem ognioochronnym spełniającym klasę kl. ogniodporności: B-s1, d0, na elementy niekonstrukcyjne do użytkowania wewnętrznego w warunkach suchych.                                                                                          </t>
    </r>
    <r>
      <rPr>
        <b/>
        <sz val="10"/>
        <color indexed="8"/>
        <rFont val="Helvetica Neue"/>
        <family val="2"/>
      </rPr>
      <t>Uwaga: przed przystąpieniem do prac montażowych należy skonsultować odcień i ułożenie z Projektantem i Zamawiającym.</t>
    </r>
  </si>
  <si>
    <t>Donice za kanapami indywidualnymi w zabudowie ściany</t>
  </si>
  <si>
    <t>ZI.2                     ZI.3</t>
  </si>
  <si>
    <r>
      <rPr>
        <b/>
        <sz val="10"/>
        <color indexed="8"/>
        <rFont val="Helvetica Neue"/>
        <family val="2"/>
      </rPr>
      <t xml:space="preserve">Realizacja wg rysunku - ZI. 1,ZI.2,ZI.3,ZI.4. </t>
    </r>
    <r>
      <rPr>
        <sz val="10"/>
        <color indexed="8"/>
        <rFont val="Helvetica Neue"/>
        <family val="2"/>
      </rPr>
      <t xml:space="preserve"> i kolorysyki na wizualizacji.</t>
    </r>
    <r>
      <rPr>
        <b/>
        <sz val="10"/>
        <color indexed="8"/>
        <rFont val="Helvetica Neue"/>
        <family val="2"/>
      </rPr>
      <t xml:space="preserve">   </t>
    </r>
    <r>
      <rPr>
        <sz val="10"/>
        <color indexed="8"/>
        <rFont val="Helvetica Neue"/>
        <family val="2"/>
      </rPr>
      <t>Donica obłożona drewnem rozbiórkowym lub postarzonym, np. sosnowym, o szaro-brązowym wykończeniu. Zabudowa (korpus) z płyt meblowych spełniających klasę ogniodporności: B-s1, d0. w okleinie HPL kolor antracytowy (RAL 9004). W zabudowie donic przy łączeniu ze ścianką z obłożeniem desek dodać profil hermetyczny z paskiem led min. IP67 wraz z zasilaczem wodoszczelnym min. IP67- światło do podświetlenia ścianki za posadzonymi kwiatami w donicach. Wysokość donic: 106 cm, szerokość dostosowana do szerokości kanap, tj:  kanapy o wymiarach: 372,3 cm ( w pom. 0/4) oraz 321,8 cm ( w pom. 0/6)</t>
    </r>
  </si>
  <si>
    <t>Dekoracja drewniana na ścianie przy gastronomii wraz z tablicami inf. z opisem kierunków poruszania się po obiekcie</t>
  </si>
  <si>
    <t>ZI.16</t>
  </si>
  <si>
    <r>
      <rPr>
        <b/>
        <sz val="10"/>
        <color indexed="8"/>
        <rFont val="Helvetica Neue"/>
        <family val="2"/>
      </rPr>
      <t xml:space="preserve">Realizacja wg rysunku - ZI. 16  </t>
    </r>
    <r>
      <rPr>
        <sz val="10"/>
        <color indexed="8"/>
        <rFont val="Helvetica Neue"/>
        <family val="2"/>
      </rPr>
      <t>i kolorysyki na wizualizacji.</t>
    </r>
    <r>
      <rPr>
        <b/>
        <sz val="10"/>
        <color indexed="8"/>
        <rFont val="Helvetica Neue"/>
        <family val="2"/>
      </rPr>
      <t xml:space="preserve">  </t>
    </r>
    <r>
      <rPr>
        <sz val="10"/>
        <color indexed="8"/>
        <rFont val="Helvetica Neue"/>
        <family val="2"/>
      </rPr>
      <t xml:space="preserve">na ścianie z oknem gastronomii w pomieszczeniu 0/5 i kompozycja przechodząca dalej ścianą do pom. 0/6. Kompozycja z pełnej płyty i lameli laminowanych na każdej krawędzi. Opisy poruszania się po obiekcie wykonać jako naklejkę (na oznaczone skrajne) płyty meblowe. Zabudowa z płyt meblowych spełniających klasę ogniodporności: B-s1, d0. w okleinie HPL i odcieniu: imitacja drewna dębowego w naturalnym odcieniu.                                                                                         </t>
    </r>
    <r>
      <rPr>
        <b/>
        <sz val="10"/>
        <color indexed="8"/>
        <rFont val="Helvetica Neue"/>
        <family val="2"/>
      </rPr>
      <t>Uwaga: przed przystąpieniem do prac należy skonsultować odcień okleiny oraz ewentualne zmiany w ułożeniu z Projektantem i Inwestorem.</t>
    </r>
  </si>
  <si>
    <r>
      <rPr>
        <sz val="10"/>
        <color indexed="8"/>
        <rFont val="Helvetica Neue"/>
        <family val="2"/>
      </rPr>
      <t>Obudowa rolety nad oknem wydawczym gastronomii</t>
    </r>
    <r>
      <rPr>
        <sz val="10"/>
        <color indexed="14"/>
        <rFont val="Helvetica Neue"/>
        <family val="2"/>
      </rPr>
      <t xml:space="preserve"> </t>
    </r>
  </si>
  <si>
    <t>ZI.6 ZI.16</t>
  </si>
  <si>
    <r>
      <rPr>
        <b/>
        <sz val="10"/>
        <color indexed="8"/>
        <rFont val="Helvetica Neue"/>
        <family val="2"/>
      </rPr>
      <t xml:space="preserve">Realizacja wg rysunku - ZI. 16 i ZI.5 </t>
    </r>
    <r>
      <rPr>
        <sz val="10"/>
        <color indexed="8"/>
        <rFont val="Helvetica Neue"/>
        <family val="2"/>
      </rPr>
      <t xml:space="preserve"> i kolorysyki na wizualizacji.  Obudowa</t>
    </r>
    <r>
      <rPr>
        <b/>
        <sz val="10"/>
        <color indexed="8"/>
        <rFont val="Helvetica Neue"/>
        <family val="2"/>
      </rPr>
      <t xml:space="preserve">  </t>
    </r>
    <r>
      <rPr>
        <sz val="10"/>
        <color indexed="8"/>
        <rFont val="Helvetica Neue"/>
        <family val="2"/>
      </rPr>
      <t xml:space="preserve">na ścianie z oknem gastronomii w pomieszczeniu 0/5. Konstrukcja ramy ze stalowych profili o przekroju kwadratu, przestrzenie pomiędzy profilami wypełnione siatką cięto-ciągnioną (dłuższa przekątna oczka mierzona w tzw. węzłach o dł. 40 mm, krótsza przekątna oczka mierzona w tzw. węzłach o dł. 17 mm)
</t>
    </r>
    <r>
      <rPr>
        <sz val="10"/>
        <color indexed="8"/>
        <rFont val="Helvetica Neue"/>
        <family val="2"/>
      </rPr>
      <t>maskująca bazę rolety. Całość obudowy malowana na kolor antracytowy RAL 9004. Na konstrukcji zamoontować świecący napis ledon" Szmaragd bistro".</t>
    </r>
  </si>
  <si>
    <t>Projektor multimedialny</t>
  </si>
  <si>
    <t>E.8                     8  (na Rys.0.3 schemat elektryki)</t>
  </si>
  <si>
    <r>
      <rPr>
        <sz val="10"/>
        <color indexed="8"/>
        <rFont val="Helvetica Neue"/>
        <family val="2"/>
      </rPr>
      <t>Natężenie światła barwnego:</t>
    </r>
    <r>
      <rPr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 xml:space="preserve">5.500 lumen- 3.800 lumen (tryb ekonomiczny) zgodne z normą IDMS15.4
</t>
    </r>
    <r>
      <rPr>
        <sz val="10"/>
        <color indexed="8"/>
        <rFont val="Helvetica Neue"/>
        <family val="2"/>
      </rPr>
      <t xml:space="preserve">Natężenie światła białego: 5.500 lumen - 3.800 lumen (tryb ekonomiczny) zgodne z normą ISO 21118:2012
</t>
    </r>
    <r>
      <rPr>
        <sz val="10"/>
        <color indexed="8"/>
        <rFont val="Helvetica Neue"/>
        <family val="2"/>
      </rPr>
      <t xml:space="preserve">Rozdzielczość: WUXGA, 1920 x 1200, 16:10 High Definition Full HD
</t>
    </r>
    <r>
      <rPr>
        <sz val="10"/>
        <color indexed="8"/>
        <rFont val="Helvetica Neue"/>
        <family val="2"/>
      </rPr>
      <t>Współczynnik proporcji obrazu:</t>
    </r>
    <r>
      <rPr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 xml:space="preserve">16:10 Stosunek kontrastu: 15.000 : 1
</t>
    </r>
    <r>
      <rPr>
        <sz val="10"/>
        <color indexed="8"/>
        <rFont val="Helvetica Neue"/>
        <family val="2"/>
      </rPr>
      <t>Źródło światła:</t>
    </r>
    <r>
      <rPr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Lampa 300 W, 5.000 h Żywotność 10.000 h Żywotność (w trybie oszczędnym) Korekcja obrazu:</t>
    </r>
    <r>
      <rPr>
        <sz val="10"/>
        <color indexed="8"/>
        <rFont val="Helvetica Neue"/>
        <family val="2"/>
      </rPr>
      <t xml:space="preserve">
</t>
    </r>
    <r>
      <rPr>
        <sz val="10"/>
        <color indexed="8"/>
        <rFont val="Helvetica Neue"/>
        <family val="2"/>
      </rPr>
      <t xml:space="preserve"> Auto pionowo: ± 30 °, Auto poziomo ± 20 °, Przetwarzanie wideo
</t>
    </r>
    <r>
      <rPr>
        <sz val="10"/>
        <color indexed="8"/>
        <rFont val="Helvetica Neue"/>
        <family val="2"/>
      </rPr>
      <t> 10 Bit, Częstotliwość odświeżania pionowego 2D</t>
    </r>
    <r>
      <rPr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 xml:space="preserve">200 Hz - 240 Hz
</t>
    </r>
    <r>
      <rPr>
        <sz val="10"/>
        <color indexed="8"/>
        <rFont val="Helvetica Neue"/>
        <family val="2"/>
      </rPr>
      <t>Odwzorowanie kolorów do 1,07 mld kolorów, Zużycie energii</t>
    </r>
    <r>
      <rPr>
        <sz val="10"/>
        <color indexed="8"/>
        <rFont val="Helvetica Neue"/>
        <family val="2"/>
      </rPr>
      <t xml:space="preserve">
</t>
    </r>
    <r>
      <rPr>
        <sz val="10"/>
        <color indexed="8"/>
        <rFont val="Helvetica Neue"/>
        <family val="2"/>
      </rPr>
      <t xml:space="preserve"> 425 W, 323 W (tryb ekonomiczny), 0,5 W (w trybie czuwania) Napięcie zasilania AC 220 V - 240 V, 50 Hz - 60 Hz
</t>
    </r>
    <r>
      <rPr>
        <sz val="10"/>
        <color indexed="8"/>
        <rFont val="Helvetica Neue"/>
        <family val="2"/>
      </rPr>
      <t>Wymiary produktu 377 x 291 x 110 mm (Szerokość x Głębokość x Wysokość), Waga produktu 4,7 kg, Poziom hałasu</t>
    </r>
    <r>
      <rPr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 xml:space="preserve">Tryb normalny: 39 dB (A) - Tryb ekonomiczny: 29 dB (A)
</t>
    </r>
    <r>
      <rPr>
        <sz val="11"/>
        <color indexed="8"/>
        <rFont val="Helvetica Neue"/>
        <family val="2"/>
      </rPr>
      <t xml:space="preserve">
</t>
    </r>
  </si>
  <si>
    <t>Winda elektryczna projektora</t>
  </si>
  <si>
    <t>E.9                         9  (na Rys.0.3 schemat elektryki)</t>
  </si>
  <si>
    <t>Wysuw max. 1000 mm, rzutnik mocowany nad kratką windy.</t>
  </si>
  <si>
    <t>Elektryczna roleta ekranu projekcyjnego chowana w zabudowie sufitu podwieszanego</t>
  </si>
  <si>
    <t>E.10                    10 (na Rys.0.3 schemat elektryki)</t>
  </si>
  <si>
    <t xml:space="preserve">Roleta dedykowana do zabudowy sufitowej ze zintegrowanym sterownikiem IR/RF + RS +Dry Contact (wersja bez czarnych ramek), ekran rozwijany elektrycznie, wbudowany silnik tubowy, regulowany system mocowania sufitowego, zasilanie 230V znajduje się z lewej strony kasety ekranu </t>
  </si>
  <si>
    <t>Ledon</t>
  </si>
  <si>
    <t>E.11</t>
  </si>
  <si>
    <t>Oprawa ledowego neonu z napisem „Szmaragd bistro” nad oknem wydawczym gastronomi w sali 0/5. Wymiar: 226 x 21 cm, w wersji RGB - gdzie należy ustawić kolor szmaragdowy. Napis zamocowany na ażurowym stelażu z przezroczystego poliwęglanu. Font napisu odzworowujący napis na wizualizacji- do uzgodnienia z Zamawiającym i Projektantem</t>
  </si>
  <si>
    <t>Rolowana krata antywłamaniowa</t>
  </si>
  <si>
    <t>E.12</t>
  </si>
  <si>
    <r>
      <rPr>
        <sz val="10"/>
        <color indexed="8"/>
        <rFont val="Helvetica Neue"/>
        <family val="2"/>
      </rPr>
      <t xml:space="preserve">Roleta antywłamaniowa rolowana krata z silnikiem elektrycznym, z prowadnicami na ścianach, zlokalizowane na ścianie przy oknie wydawczym od strony sali 0/5. Długość rolety ok.425 cm (+potrzebny zapas na prowadnice boczne). Roleta opuszczana do blatu ok. 130 cm. </t>
    </r>
    <r>
      <rPr>
        <b/>
        <sz val="10"/>
        <color indexed="8"/>
        <rFont val="Helvetica Neue"/>
        <family val="2"/>
      </rPr>
      <t xml:space="preserve">Uwaga: </t>
    </r>
    <r>
      <rPr>
        <sz val="10"/>
        <color indexed="8"/>
        <rFont val="Helvetica Neue"/>
        <family val="2"/>
      </rPr>
      <t xml:space="preserve"> </t>
    </r>
    <r>
      <rPr>
        <b/>
        <sz val="10"/>
        <color indexed="8"/>
        <rFont val="Helvetica Neue"/>
        <family val="2"/>
      </rPr>
      <t>Przed złożeniem zamówienia konieczne są pomiary przez Wykonawce na miejscu. Kolorystyka rolet do ustalenia z Zamawiającym i z Projektantem.</t>
    </r>
  </si>
  <si>
    <t>Telewizor 65 cali z wieszakiem ściennym slim</t>
  </si>
  <si>
    <t>E.13</t>
  </si>
  <si>
    <t>Ekran o przekątnej 65 cali / 163 cm, 16:9, parametry: 4K UHD, 3840 x 2160. Komunikacja dodatkowa:  Bluetooth, Wi-Fi Direct. Do zestawu należy dołączyć wieszak ścienny o odpowedniej nośności. Wieszak o charakterze "slim" czyli o możliowści jak najbliżego (niewidocznego) powieszenia na ścianie.</t>
  </si>
  <si>
    <t>Głośniki</t>
  </si>
  <si>
    <t>12 (na Rys.0.3 schemat elektryki)</t>
  </si>
  <si>
    <r>
      <rPr>
        <sz val="10"/>
        <color indexed="8"/>
        <rFont val="Helvetica Neue"/>
        <family val="2"/>
      </rPr>
      <t xml:space="preserve">Szczegóły techniczne: 
</t>
    </r>
    <r>
      <rPr>
        <sz val="10"/>
        <color indexed="8"/>
        <rFont val="Helvetica Neue"/>
        <family val="2"/>
      </rPr>
      <t xml:space="preserve">Moc max - 135W, Moc RMS - 45W
</t>
    </r>
    <r>
      <rPr>
        <sz val="10"/>
        <color indexed="8"/>
        <rFont val="Helvetica Neue"/>
        <family val="2"/>
      </rPr>
      <t xml:space="preserve">Pasmo przenoszenia 55 - 20,000Hz
</t>
    </r>
    <r>
      <rPr>
        <sz val="10"/>
        <color indexed="8"/>
        <rFont val="Helvetica Neue"/>
        <family val="2"/>
      </rPr>
      <t xml:space="preserve">Średnica głośnika - 165mm
</t>
    </r>
    <r>
      <rPr>
        <sz val="10"/>
        <color indexed="8"/>
        <rFont val="Helvetica Neue"/>
        <family val="2"/>
      </rPr>
      <t xml:space="preserve">Średnica otworu w suficie - 190mm
</t>
    </r>
    <r>
      <rPr>
        <sz val="10"/>
        <color indexed="8"/>
        <rFont val="Helvetica Neue"/>
        <family val="2"/>
      </rPr>
      <t xml:space="preserve">Średnica zewnętrzna maskownicy - 230mm
</t>
    </r>
    <r>
      <rPr>
        <sz val="10"/>
        <color indexed="8"/>
        <rFont val="Helvetica Neue"/>
        <family val="2"/>
      </rPr>
      <t xml:space="preserve">Dopuszczalna grubość sufitu 8 - 40mm
</t>
    </r>
    <r>
      <rPr>
        <sz val="10"/>
        <color indexed="8"/>
        <rFont val="Helvetica Neue"/>
        <family val="2"/>
      </rPr>
      <t xml:space="preserve">Głębokość montażowa - 70mm
</t>
    </r>
    <r>
      <rPr>
        <sz val="10"/>
        <color indexed="8"/>
        <rFont val="Helvetica Neue"/>
        <family val="2"/>
      </rPr>
      <t xml:space="preserve">Membrana woofera wykonana z polipropylenu
</t>
    </r>
    <r>
      <rPr>
        <sz val="10"/>
        <color indexed="8"/>
        <rFont val="Helvetica Neue"/>
        <family val="2"/>
      </rPr>
      <t xml:space="preserve">Membrana głośnika wysokotonowego wykonana z mylaru
</t>
    </r>
    <r>
      <rPr>
        <sz val="10"/>
        <color indexed="8"/>
        <rFont val="Helvetica Neue"/>
        <family val="2"/>
      </rPr>
      <t xml:space="preserve">Magnes ferrytowy (gł. niskotonowy)
</t>
    </r>
    <r>
      <rPr>
        <sz val="10"/>
        <color indexed="8"/>
        <rFont val="Helvetica Neue"/>
        <family val="2"/>
      </rPr>
      <t xml:space="preserve">Magnes neodymowy (gł. wysokotonowy)
</t>
    </r>
    <r>
      <rPr>
        <sz val="10"/>
        <color indexed="8"/>
        <rFont val="Helvetica Neue"/>
        <family val="2"/>
      </rPr>
      <t xml:space="preserve">Hybrydowe zawieszenie z kauczuku i płótna
</t>
    </r>
    <r>
      <rPr>
        <sz val="10"/>
        <color indexed="8"/>
        <rFont val="Helvetica Neue"/>
        <family val="2"/>
      </rPr>
      <t xml:space="preserve">Do każdego głośnika powinny być dołączone akcesoria montażowe 
</t>
    </r>
    <r>
      <rPr>
        <sz val="10"/>
        <color indexed="8"/>
        <rFont val="Helvetica Neue"/>
        <family val="2"/>
      </rPr>
      <t xml:space="preserve">Kolor maskownic dla głośników biały      </t>
    </r>
  </si>
  <si>
    <t>Nr na rysunku (schemat inst. elektr. Rys.0.3)</t>
  </si>
  <si>
    <t>Lampa wisząca dekoracyjna  kula Ø 30</t>
  </si>
  <si>
    <t>B3,B2 (6)</t>
  </si>
  <si>
    <t xml:space="preserve">Kula średnica 30 cm, N/T zwieszana,                                                         Uzupełnić o żarówkę E27                                                                                                                Stopień ochrony (IP) IP55                                                                      Materiał: Polietylen, klosz mleczny, czarny przewód zasilający </t>
  </si>
  <si>
    <t>Lampa wisząca dekoracyjna  kula Ø 50</t>
  </si>
  <si>
    <t>B3 (4)</t>
  </si>
  <si>
    <t xml:space="preserve">Kula średnica 50 cm, N/T zwieszana,                                                         Uzupełnić o żarówkę E27                                                                                                                Stopień ochrony (IP) IP55                                                                      Materiał: Polietylen, klosz mleczny, czarny przewód zasilający </t>
  </si>
  <si>
    <t>Lampa wisząca dekoracyjna  kula Ø 70</t>
  </si>
  <si>
    <t>B2 (5)</t>
  </si>
  <si>
    <t xml:space="preserve">Kula średnica 70 cm, N/T zwieszana,                                                         Uzupełnić o żarówkę E27                                                                                                                Stopień ochrony (IP) IP55                                                                      Materiał: Polietylen, klosz mleczny, czarny przewód zasilający 
</t>
  </si>
  <si>
    <t>Żarówka E27 LED</t>
  </si>
  <si>
    <t xml:space="preserve">Gwint: E27 Moc: 5W
Strumień świetlny: 470lm
Temperatura barwowa: 3000K
</t>
  </si>
  <si>
    <t>Lampa wisząca dekoracyjna  talerz śr. 25 cm</t>
  </si>
  <si>
    <t>A2,A3 (3) C2,C3 (3)</t>
  </si>
  <si>
    <t>Energy label: E
Kolor klosza:Czarny, czarny przewód zasilający w oplocie tekstylnym, Przesłona mleczna/ opal
Materiał: Metal i Plastik
Kabel: dł. max. 3000 mm
Abażur/Klosz: Ø 250 mm                                                            Tolerancja wymiarów +/- 5%                                                                        Źródło światła LED jest wbudowane w lampę                                          Moc: 14W
Strumień świetlny: 1000lm
Temperatura barwowa: 3000K                                                                          Stopień ochrony: IP20                                                                                        Kąt świecenia: 120 °</t>
  </si>
  <si>
    <t>Oprawa P/T wpuszczana</t>
  </si>
  <si>
    <t>B5(7)</t>
  </si>
  <si>
    <t xml:space="preserve">KONFIGURACJA OPRAWY:
Tolerancja wymiarów +/- 5%       
DŁUGOŚĆ: 8 cm
TEMPERATURA BARWOWA: 3000K
RODZAJ OPTYKI: czarny odbłyśnik
KĄTY ŚWIECENIA: 50
WYKOŃCZENIE: biały struktura Rodzaj optyki: czarny odbłyśnik
CRI&gt;90
Kąt świecenia: 50°
Moc źródła: 3W
Moc oprawy: 4.5W
Strumień świetlny oprawy: 270lm
Strumień świetlny źródła: 320lm
Temperatura barwowa: 3000K
Sterowanie: ON/OFF
Wykończenie: biały struktura
Trwałość LED: L80B50 dla 50 000h
</t>
  </si>
  <si>
    <t>Pasek LED w profilu kładziony na półce w zabudowie sufitu podwieszanego</t>
  </si>
  <si>
    <t>A6 led B7 led</t>
  </si>
  <si>
    <t xml:space="preserve">Listwy LED kładzione na półce w zabudowie sufitu podwieszanego       Różne długości odcinków- 1350 cm +2x350 cm+1390 cm- szczegóły należy sprawdzić w opracowaniu rzutu ze schematem elektryki                                                                            Moc znamionowa: ≤5W/mb / ≤25W/5mb
Temperatura barwy światła (+/- 10%): biała ciepła (3000K)
Napięcie znamionowe: 24V DC (napięcie stałe)
Znamionowy strumień świetlny: 550 lm na mb
Ilość diod: 64 szt. na mb / 320 szt. na 5 mb
Zużycie energii: 5kWh/1000h (mb)
Możliwość ściemniania lub zmiany temp. barwowej
Tak - za pomocą PWM
Źródło światła diody LED SMD 2835
Współczynnik oddawania barw CRI :RA ≥80
Nominalny kąt promieniowania:120°
Dopasowanie barwy światła:SDCM 3
Sekcja cięcia co 125mm
Stopień ochrony
IP65 (hermetyczna) - ochrona przed dostępem pyłu oraz przed ochlapywaniem wodą Podłoże FPC
podwójne miedziane podłoże z białą maską ochronną
Szerokość taśmy LED :8mm
</t>
  </si>
  <si>
    <t>m.b</t>
  </si>
  <si>
    <t>długości odcinków	1008,6 cm</t>
  </si>
  <si>
    <t>długości odcinków	1361,4 cm</t>
  </si>
  <si>
    <t>długości odcinków	1043,9 cm</t>
  </si>
  <si>
    <t>Listwy LED kładzione na półce w zabudowie sufitu podwieszanego</t>
  </si>
  <si>
    <t>Materiał aluminium surowe
Kolor biały (malowany proszkowo)
Zastosowanie nawierzchniowy
1 szt Długość;2 metry
Pasujące taśmy LED (max): 8mm
Kąt padania światła prostopadle do profilu
Kompatybilne uchwyty
uchwyt "SLIM8 prosty" / uchwyt/y "Z"
Mocowanie
wkręty / uchwyty / dwustronna taśma samoprzylepna / łączniki
Kompatybilne klosze
 typ "C2" zatrzaskowy ( mleczny)
Kolor biały: RAL 9003 mat 
Rozszerzalność temperaturowa ( wartość podana dla różnicy 10°C, na 1 metr bieżący)
profile - do 0,2 mm / klosze - 0,2 do 0,3 mm
Standardowa tolerancja długości
profile +20mm / klosze +20mm                                                   Tolerancja wymiarów +/- 5%
Szerokość całkowita: 12,2 mm
Wysokość całkowita: 7 mm</t>
  </si>
  <si>
    <t>m.b.</t>
  </si>
  <si>
    <t>1008,6 cm</t>
  </si>
  <si>
    <t>1361,4 cm</t>
  </si>
  <si>
    <t>1043,9 cm</t>
  </si>
  <si>
    <t>Zasilacz napięciowy do LED ultra płaski 24V 190-200 W</t>
  </si>
  <si>
    <t>do B7 led</t>
  </si>
  <si>
    <t>ltra niski i wąski rozmiar obudowy zasilacza LED
Zasilacz napięciowy o napięciu znamionowym 24V
Prąd wyjściowy: 8.33A
Moc znamionowa: 199.2W
Zakres wartości napięcia wejściowego ( 180 ÷ 264VAC )
Posiada II klasę izolacji
Zabezpieczenia: Zwarciowe / Przeciążeniowe / Nadnapięciowe / Termiczne.                                                                                          Tolerancja wymiarów +/- 5% .Wymiary (dł. x szer. x wys.)
356.4 x 32.1 x 22.3mm</t>
  </si>
  <si>
    <t>Zasilacz napięciowy do LED ultra płaski
24 V 80-100 W</t>
  </si>
  <si>
    <t>do A6 led</t>
  </si>
  <si>
    <t>Ultra niski i wąski rozmiar obudowy zasilacza LED
Zasilacz napięciowy o napięciu znamionowym 24V
Prąd wyjściowy: 4.17A
Moc znamionowa: 100.08W
Zakres wartości napięcia wejściowego ( 180 ÷ 264VAC )
Posiada II klasę izolacji
Zabezpieczenia: Zwarciowe / Przeciążeniowe / Nadnapięciowe / Termiczne                                                                                                        Tolerancja wymiarów +/- 5% .Wymiary (dł. x szer. x wys.)
321 x 30 x 18.5mm</t>
  </si>
  <si>
    <t>Lampa zwieszana belka o dł: 154,5 cm</t>
  </si>
  <si>
    <t>B6</t>
  </si>
  <si>
    <t xml:space="preserve">Lampa zwieszana nad blatem lady wydawczej                                                       Tolerancja wymiarów +/- 5%.  Wymiary:
Wysokość (cm):4.1
Szerokość (cm):3.2
Podwieszenie (cm):154
Pozostałe wielkości:rozeta sufitowa - długość 32 cm, szerokość 5 cmMateriał i kolor
Materiał:dąb
Kolor:jasne drewno I
Jednostka mocy:21
Wbudowane ośietlenie LED:tak
Barwa światła:ciepła biel 2700 K
Możliwość ściemniania:nie                                                                       Całościowy strumień świetlny (w lumenach):2295
Napięcie robocze (V):230                                                                    Stopień ochrony:IP20                                                                        uwaga: wysokość zwieszenia ustalić z Zamawiającym i Projektantem.   </t>
  </si>
  <si>
    <t xml:space="preserve"> CENA JEDNOSTKOWA BRUTTO</t>
  </si>
  <si>
    <t>CENA OGÓŁEM BRUTTO</t>
  </si>
  <si>
    <t>Złotych brutto</t>
  </si>
  <si>
    <t>ZAŁĄCZNIK NR 1A DO SWZ - FORMULARZ ASORTYMENTOWO-CENOWY dot. Zamówienia pn.: „Dostawa wyposażenia budynku dawnego zajazdu „Szmaragd” dla potrzeb działalności gastronomicznej.”</t>
  </si>
  <si>
    <t>SUMA:</t>
  </si>
  <si>
    <t>2( 2 sztuki materiału szer.140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</si>
</sst>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Helvetica Neue"/>
    </font>
    <font>
      <b/>
      <sz val="14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"/>
      <family val="2"/>
    </font>
    <font>
      <sz val="10"/>
      <color indexed="14"/>
      <name val="Helvetica Neue"/>
      <family val="2"/>
    </font>
    <font>
      <sz val="10"/>
      <color indexed="16"/>
      <name val="Helvetica Neue"/>
      <family val="2"/>
    </font>
    <font>
      <b/>
      <sz val="10"/>
      <color indexed="16"/>
      <name val="Helvetica Neue"/>
      <family val="2"/>
    </font>
    <font>
      <b/>
      <sz val="10"/>
      <color indexed="14"/>
      <name val="Helvetica Neue"/>
      <family val="2"/>
    </font>
    <font>
      <sz val="10"/>
      <color indexed="17"/>
      <name val="Helvetica Neue"/>
      <family val="2"/>
    </font>
    <font>
      <sz val="11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4"/>
      <color indexed="8"/>
      <name val="Helvetica Neue"/>
      <family val="2"/>
    </font>
    <font>
      <sz val="10"/>
      <color indexed="8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2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1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0" fontId="2" fillId="3" borderId="1" xfId="0" applyFont="1" applyFill="1" applyBorder="1">
      <alignment vertical="top" wrapText="1"/>
    </xf>
    <xf numFmtId="0" fontId="2" fillId="3" borderId="3" xfId="0" applyFont="1" applyFill="1" applyBorder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 indent="1"/>
    </xf>
    <xf numFmtId="49" fontId="2" fillId="3" borderId="3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6" xfId="0" applyFill="1" applyBorder="1">
      <alignment vertical="top" wrapText="1"/>
    </xf>
    <xf numFmtId="0" fontId="0" fillId="4" borderId="6" xfId="0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0" fillId="5" borderId="12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2" fontId="0" fillId="0" borderId="6" xfId="0" applyNumberFormat="1" applyBorder="1">
      <alignment vertical="top" wrapText="1"/>
    </xf>
    <xf numFmtId="0" fontId="10" fillId="5" borderId="7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6" xfId="0" applyFill="1" applyBorder="1">
      <alignment vertical="top" wrapText="1"/>
    </xf>
    <xf numFmtId="0" fontId="0" fillId="5" borderId="13" xfId="0" applyFill="1" applyBorder="1">
      <alignment vertical="top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>
      <alignment vertical="top" wrapText="1"/>
    </xf>
    <xf numFmtId="0" fontId="0" fillId="4" borderId="1" xfId="0" applyFill="1" applyBorder="1">
      <alignment vertical="top" wrapText="1"/>
    </xf>
    <xf numFmtId="0" fontId="0" fillId="4" borderId="7" xfId="0" applyFill="1" applyBorder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top" wrapText="1"/>
    </xf>
    <xf numFmtId="0" fontId="2" fillId="2" borderId="2" xfId="0" applyFont="1" applyFill="1" applyBorder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top" wrapText="1"/>
    </xf>
    <xf numFmtId="0" fontId="2" fillId="3" borderId="3" xfId="0" applyFont="1" applyFill="1" applyBorder="1">
      <alignment vertical="top" wrapText="1"/>
    </xf>
    <xf numFmtId="0" fontId="2" fillId="3" borderId="3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4" borderId="7" xfId="0" applyNumberForma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4" borderId="7" xfId="0" applyNumberFormat="1" applyFill="1" applyBorder="1" applyAlignment="1">
      <alignment horizontal="center" vertical="center" wrapText="1"/>
    </xf>
    <xf numFmtId="0" fontId="0" fillId="0" borderId="7" xfId="0" applyBorder="1">
      <alignment vertical="top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4" borderId="11" xfId="0" applyNumberForma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4" borderId="14" xfId="0" applyFill="1" applyBorder="1">
      <alignment vertical="top" wrapText="1"/>
    </xf>
    <xf numFmtId="0" fontId="0" fillId="5" borderId="15" xfId="0" applyFill="1" applyBorder="1">
      <alignment vertical="top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4F4F4"/>
      <rgbColor rgb="FFED220B"/>
      <rgbColor rgb="FFBFBFBF"/>
      <rgbColor rgb="FF919191"/>
      <rgbColor rgb="FFEF5EA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699994</xdr:colOff>
      <xdr:row>63</xdr:row>
      <xdr:rowOff>7743</xdr:rowOff>
    </xdr:from>
    <xdr:to>
      <xdr:col>4</xdr:col>
      <xdr:colOff>0</xdr:colOff>
      <xdr:row>64</xdr:row>
      <xdr:rowOff>60693</xdr:rowOff>
    </xdr:to>
    <xdr:pic>
      <xdr:nvPicPr>
        <xdr:cNvPr id="2" name="image.png" descr="ima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0830" r="1369" b="591"/>
        <a:stretch>
          <a:fillRect/>
        </a:stretch>
      </xdr:blipFill>
      <xdr:spPr>
        <a:xfrm>
          <a:off x="2274794" y="122198888"/>
          <a:ext cx="2400301" cy="19287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9"/>
  <sheetViews>
    <sheetView showGridLines="0" tabSelected="1" zoomScale="75" zoomScaleNormal="50" workbookViewId="0">
      <pane xSplit="4" ySplit="5" topLeftCell="F44" activePane="bottomRight" state="frozen"/>
      <selection pane="topRight"/>
      <selection pane="bottomLeft"/>
      <selection pane="bottomRight" activeCell="P45" sqref="P45"/>
    </sheetView>
  </sheetViews>
  <sheetFormatPr baseColWidth="10" defaultColWidth="16.33203125" defaultRowHeight="20" customHeight="1" x14ac:dyDescent="0.15"/>
  <cols>
    <col min="1" max="1" width="1.33203125" style="1" customWidth="1"/>
    <col min="2" max="2" width="4" style="1" customWidth="1"/>
    <col min="3" max="3" width="15.33203125" style="1" customWidth="1"/>
    <col min="4" max="4" width="9.33203125" style="1" customWidth="1"/>
    <col min="5" max="5" width="70.83203125" style="1" customWidth="1"/>
    <col min="6" max="6" width="12" style="1" customWidth="1"/>
    <col min="7" max="8" width="11.5" style="1" customWidth="1"/>
    <col min="9" max="9" width="10.33203125" style="1" customWidth="1"/>
    <col min="10" max="10" width="11.1640625" style="1" customWidth="1"/>
    <col min="11" max="11" width="15.33203125" style="1" customWidth="1"/>
    <col min="12" max="12" width="14" style="1" customWidth="1"/>
    <col min="13" max="13" width="7.5" style="1" customWidth="1"/>
    <col min="14" max="14" width="10.33203125" style="1" customWidth="1"/>
    <col min="15" max="15" width="10.6640625" style="1" customWidth="1"/>
    <col min="16" max="16" width="14.1640625" style="1" customWidth="1"/>
    <col min="17" max="17" width="16.33203125" style="1" customWidth="1"/>
    <col min="18" max="18" width="24.6640625" style="1" customWidth="1"/>
    <col min="19" max="19" width="16.33203125" style="1" customWidth="1"/>
    <col min="20" max="16384" width="16.33203125" style="1"/>
  </cols>
  <sheetData>
    <row r="1" spans="2:18" ht="148.25" customHeight="1" x14ac:dyDescent="0.15"/>
    <row r="2" spans="2:18" ht="30.5" customHeight="1" x14ac:dyDescent="0.15">
      <c r="B2" s="68" t="s">
        <v>233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  <c r="R2" s="2"/>
    </row>
    <row r="3" spans="2:18" ht="55.25" customHeight="1" x14ac:dyDescent="0.15">
      <c r="B3" s="70" t="s">
        <v>0</v>
      </c>
      <c r="C3" s="71" t="s">
        <v>1</v>
      </c>
      <c r="D3" s="71" t="s">
        <v>2</v>
      </c>
      <c r="E3" s="60" t="s">
        <v>3</v>
      </c>
      <c r="F3" s="60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6" t="s">
        <v>14</v>
      </c>
      <c r="Q3" s="33" t="s">
        <v>230</v>
      </c>
      <c r="R3" s="33" t="s">
        <v>231</v>
      </c>
    </row>
    <row r="4" spans="2:18" ht="26.5" customHeight="1" x14ac:dyDescent="0.15">
      <c r="B4" s="61"/>
      <c r="C4" s="61"/>
      <c r="D4" s="61"/>
      <c r="E4" s="61"/>
      <c r="F4" s="61"/>
      <c r="G4" s="3" t="s">
        <v>15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15</v>
      </c>
      <c r="M4" s="3" t="s">
        <v>15</v>
      </c>
      <c r="N4" s="3" t="s">
        <v>15</v>
      </c>
      <c r="O4" s="3" t="s">
        <v>15</v>
      </c>
      <c r="P4" s="37"/>
      <c r="Q4" s="34"/>
      <c r="R4" s="34"/>
    </row>
    <row r="5" spans="2:18" ht="50.75" customHeight="1" x14ac:dyDescent="0.15">
      <c r="B5" s="62"/>
      <c r="C5" s="62"/>
      <c r="D5" s="62"/>
      <c r="E5" s="62"/>
      <c r="F5" s="62"/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4" t="s">
        <v>16</v>
      </c>
      <c r="M5" s="4" t="s">
        <v>16</v>
      </c>
      <c r="N5" s="4" t="s">
        <v>16</v>
      </c>
      <c r="O5" s="4" t="s">
        <v>16</v>
      </c>
      <c r="P5" s="79" t="s">
        <v>16</v>
      </c>
      <c r="Q5" s="35" t="s">
        <v>232</v>
      </c>
      <c r="R5" s="35" t="s">
        <v>232</v>
      </c>
    </row>
    <row r="6" spans="2:18" ht="134.75" customHeight="1" x14ac:dyDescent="0.15">
      <c r="B6" s="5">
        <v>1</v>
      </c>
      <c r="C6" s="6" t="s">
        <v>17</v>
      </c>
      <c r="D6" s="7" t="s">
        <v>18</v>
      </c>
      <c r="E6" s="8" t="s">
        <v>19</v>
      </c>
      <c r="F6" s="8" t="s">
        <v>20</v>
      </c>
      <c r="G6" s="8" t="s">
        <v>21</v>
      </c>
      <c r="H6" s="8" t="s">
        <v>21</v>
      </c>
      <c r="I6" s="8" t="s">
        <v>21</v>
      </c>
      <c r="J6" s="8" t="s">
        <v>21</v>
      </c>
      <c r="K6" s="9">
        <v>1</v>
      </c>
      <c r="L6" s="8" t="s">
        <v>21</v>
      </c>
      <c r="M6" s="8" t="s">
        <v>21</v>
      </c>
      <c r="N6" s="8" t="s">
        <v>21</v>
      </c>
      <c r="O6" s="72" t="s">
        <v>21</v>
      </c>
      <c r="P6" s="48">
        <v>1</v>
      </c>
      <c r="Q6" s="48">
        <v>0</v>
      </c>
      <c r="R6" s="48">
        <f t="shared" ref="R6:R13" si="0">PRODUCT(P6:Q6)</f>
        <v>0</v>
      </c>
    </row>
    <row r="7" spans="2:18" ht="200.25" customHeight="1" x14ac:dyDescent="0.15">
      <c r="B7" s="5">
        <v>2</v>
      </c>
      <c r="C7" s="6" t="s">
        <v>22</v>
      </c>
      <c r="D7" s="7" t="s">
        <v>23</v>
      </c>
      <c r="E7" s="10" t="s">
        <v>24</v>
      </c>
      <c r="F7" s="10" t="s">
        <v>20</v>
      </c>
      <c r="G7" s="10" t="s">
        <v>21</v>
      </c>
      <c r="H7" s="10" t="s">
        <v>21</v>
      </c>
      <c r="I7" s="10" t="s">
        <v>21</v>
      </c>
      <c r="J7" s="10" t="s">
        <v>21</v>
      </c>
      <c r="K7" s="11">
        <v>1</v>
      </c>
      <c r="L7" s="10" t="s">
        <v>21</v>
      </c>
      <c r="M7" s="10" t="s">
        <v>21</v>
      </c>
      <c r="N7" s="10" t="s">
        <v>21</v>
      </c>
      <c r="O7" s="73" t="s">
        <v>21</v>
      </c>
      <c r="P7" s="47">
        <v>1</v>
      </c>
      <c r="Q7" s="47">
        <v>0</v>
      </c>
      <c r="R7" s="47">
        <f t="shared" si="0"/>
        <v>0</v>
      </c>
    </row>
    <row r="8" spans="2:18" ht="146.75" customHeight="1" x14ac:dyDescent="0.15">
      <c r="B8" s="5">
        <v>3</v>
      </c>
      <c r="C8" s="6" t="s">
        <v>25</v>
      </c>
      <c r="D8" s="7" t="s">
        <v>26</v>
      </c>
      <c r="E8" s="8" t="s">
        <v>27</v>
      </c>
      <c r="F8" s="8" t="s">
        <v>20</v>
      </c>
      <c r="G8" s="8" t="s">
        <v>21</v>
      </c>
      <c r="H8" s="8" t="s">
        <v>21</v>
      </c>
      <c r="I8" s="8" t="s">
        <v>21</v>
      </c>
      <c r="J8" s="8" t="s">
        <v>21</v>
      </c>
      <c r="K8" s="9">
        <v>1</v>
      </c>
      <c r="L8" s="8" t="s">
        <v>21</v>
      </c>
      <c r="M8" s="8" t="s">
        <v>21</v>
      </c>
      <c r="N8" s="8" t="s">
        <v>21</v>
      </c>
      <c r="O8" s="72" t="s">
        <v>21</v>
      </c>
      <c r="P8" s="48">
        <v>1</v>
      </c>
      <c r="Q8" s="48">
        <v>0</v>
      </c>
      <c r="R8" s="48">
        <f t="shared" si="0"/>
        <v>0</v>
      </c>
    </row>
    <row r="9" spans="2:18" ht="206" customHeight="1" x14ac:dyDescent="0.15">
      <c r="B9" s="5">
        <v>4</v>
      </c>
      <c r="C9" s="6" t="s">
        <v>28</v>
      </c>
      <c r="D9" s="7" t="s">
        <v>29</v>
      </c>
      <c r="E9" s="10" t="s">
        <v>30</v>
      </c>
      <c r="F9" s="10" t="s">
        <v>20</v>
      </c>
      <c r="G9" s="10" t="s">
        <v>21</v>
      </c>
      <c r="H9" s="10" t="s">
        <v>21</v>
      </c>
      <c r="I9" s="10" t="s">
        <v>21</v>
      </c>
      <c r="J9" s="10" t="s">
        <v>21</v>
      </c>
      <c r="K9" s="10" t="s">
        <v>21</v>
      </c>
      <c r="L9" s="11">
        <v>1</v>
      </c>
      <c r="M9" s="10" t="s">
        <v>21</v>
      </c>
      <c r="N9" s="10" t="s">
        <v>21</v>
      </c>
      <c r="O9" s="73" t="s">
        <v>21</v>
      </c>
      <c r="P9" s="47">
        <v>1</v>
      </c>
      <c r="Q9" s="47">
        <v>0</v>
      </c>
      <c r="R9" s="47">
        <f t="shared" si="0"/>
        <v>0</v>
      </c>
    </row>
    <row r="10" spans="2:18" ht="145.25" customHeight="1" x14ac:dyDescent="0.15">
      <c r="B10" s="5">
        <v>5</v>
      </c>
      <c r="C10" s="6" t="s">
        <v>31</v>
      </c>
      <c r="D10" s="7" t="s">
        <v>32</v>
      </c>
      <c r="E10" s="8" t="s">
        <v>33</v>
      </c>
      <c r="F10" s="8" t="s">
        <v>20</v>
      </c>
      <c r="G10" s="8" t="s">
        <v>21</v>
      </c>
      <c r="H10" s="8" t="s">
        <v>21</v>
      </c>
      <c r="I10" s="8" t="s">
        <v>21</v>
      </c>
      <c r="J10" s="8" t="s">
        <v>21</v>
      </c>
      <c r="K10" s="9">
        <v>1</v>
      </c>
      <c r="L10" s="8" t="s">
        <v>21</v>
      </c>
      <c r="M10" s="8" t="s">
        <v>21</v>
      </c>
      <c r="N10" s="8" t="s">
        <v>21</v>
      </c>
      <c r="O10" s="74">
        <v>1</v>
      </c>
      <c r="P10" s="48">
        <v>2</v>
      </c>
      <c r="Q10" s="48">
        <v>0</v>
      </c>
      <c r="R10" s="48">
        <f t="shared" si="0"/>
        <v>0</v>
      </c>
    </row>
    <row r="11" spans="2:18" ht="211.5" customHeight="1" x14ac:dyDescent="0.15">
      <c r="B11" s="5">
        <v>6</v>
      </c>
      <c r="C11" s="6" t="s">
        <v>34</v>
      </c>
      <c r="D11" s="7" t="s">
        <v>35</v>
      </c>
      <c r="E11" s="10" t="s">
        <v>36</v>
      </c>
      <c r="F11" s="10" t="s">
        <v>20</v>
      </c>
      <c r="G11" s="10" t="s">
        <v>21</v>
      </c>
      <c r="H11" s="10" t="s">
        <v>21</v>
      </c>
      <c r="I11" s="10" t="s">
        <v>21</v>
      </c>
      <c r="J11" s="10" t="s">
        <v>21</v>
      </c>
      <c r="K11" s="11">
        <v>1</v>
      </c>
      <c r="L11" s="10" t="s">
        <v>21</v>
      </c>
      <c r="M11" s="10" t="s">
        <v>21</v>
      </c>
      <c r="N11" s="10" t="s">
        <v>21</v>
      </c>
      <c r="O11" s="73" t="s">
        <v>21</v>
      </c>
      <c r="P11" s="47">
        <v>1</v>
      </c>
      <c r="Q11" s="47">
        <v>0</v>
      </c>
      <c r="R11" s="47">
        <f t="shared" si="0"/>
        <v>0</v>
      </c>
    </row>
    <row r="12" spans="2:18" ht="367.5" customHeight="1" x14ac:dyDescent="0.15">
      <c r="B12" s="5">
        <v>7</v>
      </c>
      <c r="C12" s="6" t="s">
        <v>37</v>
      </c>
      <c r="D12" s="7" t="s">
        <v>38</v>
      </c>
      <c r="E12" s="8" t="s">
        <v>39</v>
      </c>
      <c r="F12" s="8" t="s">
        <v>20</v>
      </c>
      <c r="G12" s="8" t="s">
        <v>21</v>
      </c>
      <c r="H12" s="8" t="s">
        <v>21</v>
      </c>
      <c r="I12" s="8" t="s">
        <v>21</v>
      </c>
      <c r="J12" s="8" t="s">
        <v>21</v>
      </c>
      <c r="K12" s="9">
        <v>1</v>
      </c>
      <c r="L12" s="8" t="s">
        <v>21</v>
      </c>
      <c r="M12" s="8" t="s">
        <v>21</v>
      </c>
      <c r="N12" s="8" t="s">
        <v>21</v>
      </c>
      <c r="O12" s="72" t="s">
        <v>21</v>
      </c>
      <c r="P12" s="48">
        <v>1</v>
      </c>
      <c r="Q12" s="48">
        <v>0</v>
      </c>
      <c r="R12" s="48">
        <f t="shared" si="0"/>
        <v>0</v>
      </c>
    </row>
    <row r="13" spans="2:18" ht="318.75" customHeight="1" x14ac:dyDescent="0.15">
      <c r="B13" s="5">
        <v>8</v>
      </c>
      <c r="C13" s="6" t="s">
        <v>40</v>
      </c>
      <c r="D13" s="7" t="s">
        <v>41</v>
      </c>
      <c r="E13" s="12" t="s">
        <v>42</v>
      </c>
      <c r="F13" s="10" t="s">
        <v>20</v>
      </c>
      <c r="G13" s="10" t="s">
        <v>21</v>
      </c>
      <c r="H13" s="10" t="s">
        <v>21</v>
      </c>
      <c r="I13" s="10" t="s">
        <v>21</v>
      </c>
      <c r="J13" s="10" t="s">
        <v>21</v>
      </c>
      <c r="K13" s="11">
        <v>1</v>
      </c>
      <c r="L13" s="10" t="s">
        <v>21</v>
      </c>
      <c r="M13" s="10" t="s">
        <v>21</v>
      </c>
      <c r="N13" s="10" t="s">
        <v>21</v>
      </c>
      <c r="O13" s="73" t="s">
        <v>21</v>
      </c>
      <c r="P13" s="47">
        <v>1</v>
      </c>
      <c r="Q13" s="47">
        <v>0</v>
      </c>
      <c r="R13" s="47">
        <f t="shared" si="0"/>
        <v>0</v>
      </c>
    </row>
    <row r="14" spans="2:18" ht="45.25" customHeight="1" x14ac:dyDescent="0.15">
      <c r="B14" s="5"/>
      <c r="C14" s="57"/>
      <c r="D14" s="65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39"/>
      <c r="Q14" s="39"/>
      <c r="R14" s="39"/>
    </row>
    <row r="15" spans="2:18" ht="196.25" customHeight="1" x14ac:dyDescent="0.15">
      <c r="B15" s="5">
        <v>9</v>
      </c>
      <c r="C15" s="6" t="s">
        <v>43</v>
      </c>
      <c r="D15" s="7" t="s">
        <v>44</v>
      </c>
      <c r="E15" s="10" t="s">
        <v>45</v>
      </c>
      <c r="F15" s="10" t="s">
        <v>20</v>
      </c>
      <c r="G15" s="10" t="s">
        <v>21</v>
      </c>
      <c r="H15" s="10" t="s">
        <v>21</v>
      </c>
      <c r="I15" s="10" t="s">
        <v>21</v>
      </c>
      <c r="J15" s="10" t="s">
        <v>21</v>
      </c>
      <c r="K15" s="11">
        <v>2</v>
      </c>
      <c r="L15" s="11">
        <v>1</v>
      </c>
      <c r="M15" s="10" t="s">
        <v>21</v>
      </c>
      <c r="N15" s="10" t="s">
        <v>21</v>
      </c>
      <c r="O15" s="73" t="s">
        <v>21</v>
      </c>
      <c r="P15" s="47">
        <v>3</v>
      </c>
      <c r="Q15" s="47">
        <v>0</v>
      </c>
      <c r="R15" s="47">
        <f t="shared" ref="R15:R22" si="1">PRODUCT(P15:Q15)</f>
        <v>0</v>
      </c>
    </row>
    <row r="16" spans="2:18" ht="196.25" customHeight="1" x14ac:dyDescent="0.15">
      <c r="B16" s="5">
        <v>10</v>
      </c>
      <c r="C16" s="6" t="s">
        <v>46</v>
      </c>
      <c r="D16" s="7" t="s">
        <v>47</v>
      </c>
      <c r="E16" s="8" t="s">
        <v>48</v>
      </c>
      <c r="F16" s="8" t="s">
        <v>20</v>
      </c>
      <c r="G16" s="8" t="s">
        <v>21</v>
      </c>
      <c r="H16" s="8" t="s">
        <v>21</v>
      </c>
      <c r="I16" s="8" t="s">
        <v>21</v>
      </c>
      <c r="J16" s="8" t="s">
        <v>21</v>
      </c>
      <c r="K16" s="9">
        <v>1</v>
      </c>
      <c r="L16" s="8" t="s">
        <v>21</v>
      </c>
      <c r="M16" s="8" t="s">
        <v>21</v>
      </c>
      <c r="N16" s="8" t="s">
        <v>21</v>
      </c>
      <c r="O16" s="72" t="s">
        <v>21</v>
      </c>
      <c r="P16" s="48">
        <v>1</v>
      </c>
      <c r="Q16" s="48">
        <v>0</v>
      </c>
      <c r="R16" s="48">
        <f t="shared" si="1"/>
        <v>0</v>
      </c>
    </row>
    <row r="17" spans="2:18" ht="196.25" customHeight="1" x14ac:dyDescent="0.15">
      <c r="B17" s="5">
        <v>11</v>
      </c>
      <c r="C17" s="15" t="s">
        <v>49</v>
      </c>
      <c r="D17" s="7" t="s">
        <v>50</v>
      </c>
      <c r="E17" s="10" t="s">
        <v>51</v>
      </c>
      <c r="F17" s="10" t="s">
        <v>20</v>
      </c>
      <c r="G17" s="10" t="s">
        <v>21</v>
      </c>
      <c r="H17" s="10" t="s">
        <v>21</v>
      </c>
      <c r="I17" s="10" t="s">
        <v>21</v>
      </c>
      <c r="J17" s="10" t="s">
        <v>21</v>
      </c>
      <c r="K17" s="11">
        <v>1</v>
      </c>
      <c r="L17" s="10" t="s">
        <v>21</v>
      </c>
      <c r="M17" s="10" t="s">
        <v>21</v>
      </c>
      <c r="N17" s="10" t="s">
        <v>21</v>
      </c>
      <c r="O17" s="73" t="s">
        <v>21</v>
      </c>
      <c r="P17" s="47">
        <v>1</v>
      </c>
      <c r="Q17" s="47">
        <v>0</v>
      </c>
      <c r="R17" s="47">
        <f t="shared" si="1"/>
        <v>0</v>
      </c>
    </row>
    <row r="18" spans="2:18" ht="167.5" customHeight="1" x14ac:dyDescent="0.15">
      <c r="B18" s="5">
        <v>12</v>
      </c>
      <c r="C18" s="6" t="s">
        <v>52</v>
      </c>
      <c r="D18" s="7" t="s">
        <v>53</v>
      </c>
      <c r="E18" s="8" t="s">
        <v>54</v>
      </c>
      <c r="F18" s="8" t="s">
        <v>20</v>
      </c>
      <c r="G18" s="8" t="s">
        <v>21</v>
      </c>
      <c r="H18" s="8" t="s">
        <v>21</v>
      </c>
      <c r="I18" s="8" t="s">
        <v>21</v>
      </c>
      <c r="J18" s="8" t="s">
        <v>21</v>
      </c>
      <c r="K18" s="8" t="s">
        <v>21</v>
      </c>
      <c r="L18" s="9">
        <v>2</v>
      </c>
      <c r="M18" s="8" t="s">
        <v>21</v>
      </c>
      <c r="N18" s="8" t="s">
        <v>21</v>
      </c>
      <c r="O18" s="72" t="s">
        <v>21</v>
      </c>
      <c r="P18" s="48">
        <v>2</v>
      </c>
      <c r="Q18" s="48">
        <v>0</v>
      </c>
      <c r="R18" s="48">
        <f t="shared" si="1"/>
        <v>0</v>
      </c>
    </row>
    <row r="19" spans="2:18" ht="169.25" customHeight="1" x14ac:dyDescent="0.15">
      <c r="B19" s="5">
        <v>13</v>
      </c>
      <c r="C19" s="6" t="s">
        <v>55</v>
      </c>
      <c r="D19" s="7" t="s">
        <v>56</v>
      </c>
      <c r="E19" s="10" t="s">
        <v>57</v>
      </c>
      <c r="F19" s="10" t="s">
        <v>20</v>
      </c>
      <c r="G19" s="10" t="s">
        <v>21</v>
      </c>
      <c r="H19" s="10" t="s">
        <v>21</v>
      </c>
      <c r="I19" s="10" t="s">
        <v>21</v>
      </c>
      <c r="J19" s="10" t="s">
        <v>21</v>
      </c>
      <c r="K19" s="11">
        <v>2</v>
      </c>
      <c r="L19" s="10" t="s">
        <v>21</v>
      </c>
      <c r="M19" s="10" t="s">
        <v>21</v>
      </c>
      <c r="N19" s="10" t="s">
        <v>21</v>
      </c>
      <c r="O19" s="73" t="s">
        <v>21</v>
      </c>
      <c r="P19" s="47">
        <v>2</v>
      </c>
      <c r="Q19" s="47">
        <v>0</v>
      </c>
      <c r="R19" s="47">
        <f t="shared" si="1"/>
        <v>0</v>
      </c>
    </row>
    <row r="20" spans="2:18" ht="139.5" customHeight="1" x14ac:dyDescent="0.15">
      <c r="B20" s="5">
        <v>14</v>
      </c>
      <c r="C20" s="6" t="s">
        <v>58</v>
      </c>
      <c r="D20" s="7" t="s">
        <v>59</v>
      </c>
      <c r="E20" s="8" t="s">
        <v>60</v>
      </c>
      <c r="F20" s="8" t="s">
        <v>20</v>
      </c>
      <c r="G20" s="8" t="s">
        <v>21</v>
      </c>
      <c r="H20" s="8" t="s">
        <v>21</v>
      </c>
      <c r="I20" s="8" t="s">
        <v>21</v>
      </c>
      <c r="J20" s="8" t="s">
        <v>21</v>
      </c>
      <c r="K20" s="9">
        <v>1</v>
      </c>
      <c r="L20" s="8" t="s">
        <v>21</v>
      </c>
      <c r="M20" s="8" t="s">
        <v>21</v>
      </c>
      <c r="N20" s="8" t="s">
        <v>21</v>
      </c>
      <c r="O20" s="72" t="s">
        <v>21</v>
      </c>
      <c r="P20" s="48">
        <v>1</v>
      </c>
      <c r="Q20" s="48">
        <v>0</v>
      </c>
      <c r="R20" s="48">
        <f t="shared" si="1"/>
        <v>0</v>
      </c>
    </row>
    <row r="21" spans="2:18" ht="158.75" customHeight="1" x14ac:dyDescent="0.15">
      <c r="B21" s="5">
        <v>15</v>
      </c>
      <c r="C21" s="6" t="s">
        <v>61</v>
      </c>
      <c r="D21" s="7" t="s">
        <v>62</v>
      </c>
      <c r="E21" s="10" t="s">
        <v>63</v>
      </c>
      <c r="F21" s="10" t="s">
        <v>20</v>
      </c>
      <c r="G21" s="10" t="s">
        <v>21</v>
      </c>
      <c r="H21" s="10" t="s">
        <v>21</v>
      </c>
      <c r="I21" s="10" t="s">
        <v>21</v>
      </c>
      <c r="J21" s="10" t="s">
        <v>21</v>
      </c>
      <c r="K21" s="10" t="s">
        <v>21</v>
      </c>
      <c r="L21" s="11">
        <v>1</v>
      </c>
      <c r="M21" s="10" t="s">
        <v>21</v>
      </c>
      <c r="N21" s="10" t="s">
        <v>21</v>
      </c>
      <c r="O21" s="73" t="s">
        <v>21</v>
      </c>
      <c r="P21" s="47">
        <v>1</v>
      </c>
      <c r="Q21" s="47">
        <v>0</v>
      </c>
      <c r="R21" s="47">
        <f t="shared" si="1"/>
        <v>0</v>
      </c>
    </row>
    <row r="22" spans="2:18" ht="133.25" customHeight="1" x14ac:dyDescent="0.15">
      <c r="B22" s="5">
        <v>16</v>
      </c>
      <c r="C22" s="6" t="s">
        <v>64</v>
      </c>
      <c r="D22" s="7" t="s">
        <v>65</v>
      </c>
      <c r="E22" s="8" t="s">
        <v>66</v>
      </c>
      <c r="F22" s="8" t="s">
        <v>20</v>
      </c>
      <c r="G22" s="8" t="s">
        <v>21</v>
      </c>
      <c r="H22" s="8" t="s">
        <v>21</v>
      </c>
      <c r="I22" s="8" t="s">
        <v>21</v>
      </c>
      <c r="J22" s="8" t="s">
        <v>21</v>
      </c>
      <c r="K22" s="9">
        <v>1</v>
      </c>
      <c r="L22" s="9">
        <v>1</v>
      </c>
      <c r="M22" s="8" t="s">
        <v>21</v>
      </c>
      <c r="N22" s="8" t="s">
        <v>21</v>
      </c>
      <c r="O22" s="72" t="s">
        <v>21</v>
      </c>
      <c r="P22" s="48">
        <v>2</v>
      </c>
      <c r="Q22" s="48">
        <v>0</v>
      </c>
      <c r="R22" s="48">
        <f t="shared" si="1"/>
        <v>0</v>
      </c>
    </row>
    <row r="23" spans="2:18" ht="44.25" customHeight="1" x14ac:dyDescent="0.15">
      <c r="B23" s="5"/>
      <c r="C23" s="13"/>
      <c r="D23" s="1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5"/>
      <c r="P23" s="38"/>
      <c r="Q23" s="38"/>
      <c r="R23" s="38"/>
    </row>
    <row r="24" spans="2:18" ht="159.5" customHeight="1" x14ac:dyDescent="0.15">
      <c r="B24" s="5">
        <v>17</v>
      </c>
      <c r="C24" s="6" t="s">
        <v>67</v>
      </c>
      <c r="D24" s="7" t="s">
        <v>68</v>
      </c>
      <c r="E24" s="8" t="s">
        <v>69</v>
      </c>
      <c r="F24" s="8" t="s">
        <v>20</v>
      </c>
      <c r="G24" s="8" t="s">
        <v>21</v>
      </c>
      <c r="H24" s="8" t="s">
        <v>21</v>
      </c>
      <c r="I24" s="8" t="s">
        <v>21</v>
      </c>
      <c r="J24" s="8" t="s">
        <v>21</v>
      </c>
      <c r="K24" s="8" t="s">
        <v>21</v>
      </c>
      <c r="L24" s="8" t="s">
        <v>21</v>
      </c>
      <c r="M24" s="8" t="s">
        <v>21</v>
      </c>
      <c r="N24" s="9">
        <v>2</v>
      </c>
      <c r="O24" s="72" t="s">
        <v>21</v>
      </c>
      <c r="P24" s="48">
        <v>2</v>
      </c>
      <c r="Q24" s="48">
        <v>0</v>
      </c>
      <c r="R24" s="48">
        <f t="shared" ref="R24:R38" si="2">PRODUCT(P24:Q24)</f>
        <v>0</v>
      </c>
    </row>
    <row r="25" spans="2:18" ht="196.25" customHeight="1" x14ac:dyDescent="0.15">
      <c r="B25" s="5">
        <v>18</v>
      </c>
      <c r="C25" s="6" t="s">
        <v>70</v>
      </c>
      <c r="D25" s="7" t="s">
        <v>71</v>
      </c>
      <c r="E25" s="10" t="s">
        <v>72</v>
      </c>
      <c r="F25" s="10" t="s">
        <v>20</v>
      </c>
      <c r="G25" s="10" t="s">
        <v>21</v>
      </c>
      <c r="H25" s="10" t="s">
        <v>21</v>
      </c>
      <c r="I25" s="10" t="s">
        <v>21</v>
      </c>
      <c r="J25" s="10" t="s">
        <v>21</v>
      </c>
      <c r="K25" s="10" t="s">
        <v>21</v>
      </c>
      <c r="L25" s="10" t="s">
        <v>21</v>
      </c>
      <c r="M25" s="10" t="s">
        <v>21</v>
      </c>
      <c r="N25" s="10" t="s">
        <v>21</v>
      </c>
      <c r="O25" s="76">
        <v>1</v>
      </c>
      <c r="P25" s="47">
        <v>1</v>
      </c>
      <c r="Q25" s="47">
        <v>0</v>
      </c>
      <c r="R25" s="47">
        <f t="shared" si="2"/>
        <v>0</v>
      </c>
    </row>
    <row r="26" spans="2:18" ht="182" customHeight="1" x14ac:dyDescent="0.15">
      <c r="B26" s="5">
        <v>19</v>
      </c>
      <c r="C26" s="6" t="s">
        <v>73</v>
      </c>
      <c r="D26" s="7" t="s">
        <v>74</v>
      </c>
      <c r="E26" s="8" t="s">
        <v>75</v>
      </c>
      <c r="F26" s="8" t="s">
        <v>20</v>
      </c>
      <c r="G26" s="8" t="s">
        <v>21</v>
      </c>
      <c r="H26" s="8" t="s">
        <v>21</v>
      </c>
      <c r="I26" s="8" t="s">
        <v>21</v>
      </c>
      <c r="J26" s="8" t="s">
        <v>21</v>
      </c>
      <c r="K26" s="8" t="s">
        <v>21</v>
      </c>
      <c r="L26" s="8" t="s">
        <v>21</v>
      </c>
      <c r="M26" s="8" t="s">
        <v>21</v>
      </c>
      <c r="N26" s="8" t="s">
        <v>21</v>
      </c>
      <c r="O26" s="74">
        <v>1</v>
      </c>
      <c r="P26" s="48">
        <v>1</v>
      </c>
      <c r="Q26" s="48">
        <v>0</v>
      </c>
      <c r="R26" s="48">
        <f t="shared" si="2"/>
        <v>0</v>
      </c>
    </row>
    <row r="27" spans="2:18" ht="138" customHeight="1" x14ac:dyDescent="0.15">
      <c r="B27" s="5">
        <v>20</v>
      </c>
      <c r="C27" s="6" t="s">
        <v>76</v>
      </c>
      <c r="D27" s="7" t="s">
        <v>77</v>
      </c>
      <c r="E27" s="10" t="s">
        <v>78</v>
      </c>
      <c r="F27" s="10" t="s">
        <v>20</v>
      </c>
      <c r="G27" s="10" t="s">
        <v>21</v>
      </c>
      <c r="H27" s="10" t="s">
        <v>21</v>
      </c>
      <c r="I27" s="10" t="s">
        <v>21</v>
      </c>
      <c r="J27" s="10" t="s">
        <v>21</v>
      </c>
      <c r="K27" s="10" t="s">
        <v>21</v>
      </c>
      <c r="L27" s="10" t="s">
        <v>21</v>
      </c>
      <c r="M27" s="10" t="s">
        <v>21</v>
      </c>
      <c r="N27" s="10" t="s">
        <v>21</v>
      </c>
      <c r="O27" s="76">
        <v>1</v>
      </c>
      <c r="P27" s="47">
        <v>1</v>
      </c>
      <c r="Q27" s="47">
        <v>0</v>
      </c>
      <c r="R27" s="47">
        <f t="shared" si="2"/>
        <v>0</v>
      </c>
    </row>
    <row r="28" spans="2:18" ht="118.75" customHeight="1" x14ac:dyDescent="0.15">
      <c r="B28" s="5">
        <v>21</v>
      </c>
      <c r="C28" s="6" t="s">
        <v>79</v>
      </c>
      <c r="D28" s="7" t="s">
        <v>80</v>
      </c>
      <c r="E28" s="8" t="s">
        <v>81</v>
      </c>
      <c r="F28" s="8" t="s">
        <v>20</v>
      </c>
      <c r="G28" s="8" t="s">
        <v>21</v>
      </c>
      <c r="H28" s="8" t="s">
        <v>21</v>
      </c>
      <c r="I28" s="8" t="s">
        <v>21</v>
      </c>
      <c r="J28" s="8" t="s">
        <v>21</v>
      </c>
      <c r="K28" s="8" t="s">
        <v>21</v>
      </c>
      <c r="L28" s="8" t="s">
        <v>21</v>
      </c>
      <c r="M28" s="8" t="s">
        <v>21</v>
      </c>
      <c r="N28" s="8" t="s">
        <v>21</v>
      </c>
      <c r="O28" s="74">
        <v>1</v>
      </c>
      <c r="P28" s="48">
        <v>1</v>
      </c>
      <c r="Q28" s="48">
        <v>0</v>
      </c>
      <c r="R28" s="48">
        <f t="shared" si="2"/>
        <v>0</v>
      </c>
    </row>
    <row r="29" spans="2:18" ht="190.75" customHeight="1" x14ac:dyDescent="0.15">
      <c r="B29" s="5">
        <v>22</v>
      </c>
      <c r="C29" s="6" t="s">
        <v>82</v>
      </c>
      <c r="D29" s="7" t="s">
        <v>83</v>
      </c>
      <c r="E29" s="10" t="s">
        <v>84</v>
      </c>
      <c r="F29" s="10" t="s">
        <v>20</v>
      </c>
      <c r="G29" s="10" t="s">
        <v>21</v>
      </c>
      <c r="H29" s="10" t="s">
        <v>21</v>
      </c>
      <c r="I29" s="10" t="s">
        <v>21</v>
      </c>
      <c r="J29" s="10" t="s">
        <v>21</v>
      </c>
      <c r="K29" s="10" t="s">
        <v>21</v>
      </c>
      <c r="L29" s="10" t="s">
        <v>21</v>
      </c>
      <c r="M29" s="10" t="s">
        <v>21</v>
      </c>
      <c r="N29" s="10" t="s">
        <v>21</v>
      </c>
      <c r="O29" s="76">
        <v>1</v>
      </c>
      <c r="P29" s="47">
        <v>1</v>
      </c>
      <c r="Q29" s="47">
        <v>0</v>
      </c>
      <c r="R29" s="47">
        <f t="shared" si="2"/>
        <v>0</v>
      </c>
    </row>
    <row r="30" spans="2:18" ht="211.5" customHeight="1" x14ac:dyDescent="0.15">
      <c r="B30" s="5">
        <v>23</v>
      </c>
      <c r="C30" s="6" t="s">
        <v>85</v>
      </c>
      <c r="D30" s="7" t="s">
        <v>86</v>
      </c>
      <c r="E30" s="8" t="s">
        <v>87</v>
      </c>
      <c r="F30" s="8" t="s">
        <v>20</v>
      </c>
      <c r="G30" s="8" t="s">
        <v>21</v>
      </c>
      <c r="H30" s="8" t="s">
        <v>21</v>
      </c>
      <c r="I30" s="8" t="s">
        <v>21</v>
      </c>
      <c r="J30" s="8" t="s">
        <v>21</v>
      </c>
      <c r="K30" s="8" t="s">
        <v>21</v>
      </c>
      <c r="L30" s="8" t="s">
        <v>21</v>
      </c>
      <c r="M30" s="8" t="s">
        <v>21</v>
      </c>
      <c r="N30" s="8" t="s">
        <v>21</v>
      </c>
      <c r="O30" s="74">
        <v>2</v>
      </c>
      <c r="P30" s="48">
        <v>2</v>
      </c>
      <c r="Q30" s="48">
        <v>0</v>
      </c>
      <c r="R30" s="48">
        <f t="shared" si="2"/>
        <v>0</v>
      </c>
    </row>
    <row r="31" spans="2:18" ht="142.75" customHeight="1" x14ac:dyDescent="0.15">
      <c r="B31" s="5">
        <v>24</v>
      </c>
      <c r="C31" s="6" t="s">
        <v>88</v>
      </c>
      <c r="D31" s="7" t="s">
        <v>89</v>
      </c>
      <c r="E31" s="10" t="s">
        <v>90</v>
      </c>
      <c r="F31" s="10" t="s">
        <v>20</v>
      </c>
      <c r="G31" s="10" t="s">
        <v>21</v>
      </c>
      <c r="H31" s="10" t="s">
        <v>21</v>
      </c>
      <c r="I31" s="10" t="s">
        <v>21</v>
      </c>
      <c r="J31" s="10" t="s">
        <v>21</v>
      </c>
      <c r="K31" s="10" t="s">
        <v>21</v>
      </c>
      <c r="L31" s="10" t="s">
        <v>21</v>
      </c>
      <c r="M31" s="10" t="s">
        <v>21</v>
      </c>
      <c r="N31" s="10" t="s">
        <v>21</v>
      </c>
      <c r="O31" s="76">
        <v>2</v>
      </c>
      <c r="P31" s="47">
        <v>2</v>
      </c>
      <c r="Q31" s="47">
        <v>0</v>
      </c>
      <c r="R31" s="47">
        <f t="shared" si="2"/>
        <v>0</v>
      </c>
    </row>
    <row r="32" spans="2:18" ht="142.75" customHeight="1" x14ac:dyDescent="0.15">
      <c r="B32" s="5">
        <v>25</v>
      </c>
      <c r="C32" s="17" t="s">
        <v>91</v>
      </c>
      <c r="D32" s="7" t="s">
        <v>92</v>
      </c>
      <c r="E32" s="8" t="s">
        <v>93</v>
      </c>
      <c r="F32" s="8" t="s">
        <v>20</v>
      </c>
      <c r="G32" s="8" t="s">
        <v>21</v>
      </c>
      <c r="H32" s="8" t="s">
        <v>21</v>
      </c>
      <c r="I32" s="8" t="s">
        <v>21</v>
      </c>
      <c r="J32" s="8" t="s">
        <v>21</v>
      </c>
      <c r="K32" s="8" t="s">
        <v>21</v>
      </c>
      <c r="L32" s="8" t="s">
        <v>21</v>
      </c>
      <c r="M32" s="8" t="s">
        <v>21</v>
      </c>
      <c r="N32" s="8" t="s">
        <v>21</v>
      </c>
      <c r="O32" s="74">
        <v>1</v>
      </c>
      <c r="P32" s="48">
        <v>1</v>
      </c>
      <c r="Q32" s="48">
        <v>0</v>
      </c>
      <c r="R32" s="48">
        <f t="shared" si="2"/>
        <v>0</v>
      </c>
    </row>
    <row r="33" spans="2:18" ht="169.25" customHeight="1" x14ac:dyDescent="0.15">
      <c r="B33" s="5">
        <v>26</v>
      </c>
      <c r="C33" s="6" t="s">
        <v>94</v>
      </c>
      <c r="D33" s="7" t="s">
        <v>95</v>
      </c>
      <c r="E33" s="10" t="s">
        <v>96</v>
      </c>
      <c r="F33" s="10" t="s">
        <v>20</v>
      </c>
      <c r="G33" s="10" t="s">
        <v>21</v>
      </c>
      <c r="H33" s="11">
        <v>1</v>
      </c>
      <c r="I33" s="10" t="s">
        <v>21</v>
      </c>
      <c r="J33" s="10" t="s">
        <v>21</v>
      </c>
      <c r="K33" s="10" t="s">
        <v>21</v>
      </c>
      <c r="L33" s="11">
        <v>1</v>
      </c>
      <c r="M33" s="10" t="s">
        <v>21</v>
      </c>
      <c r="N33" s="10" t="s">
        <v>21</v>
      </c>
      <c r="O33" s="76">
        <v>1</v>
      </c>
      <c r="P33" s="47">
        <v>3</v>
      </c>
      <c r="Q33" s="47">
        <v>0</v>
      </c>
      <c r="R33" s="47">
        <f t="shared" si="2"/>
        <v>0</v>
      </c>
    </row>
    <row r="34" spans="2:18" ht="196.25" customHeight="1" x14ac:dyDescent="0.15">
      <c r="B34" s="5">
        <v>27</v>
      </c>
      <c r="C34" s="6" t="s">
        <v>97</v>
      </c>
      <c r="D34" s="7" t="s">
        <v>98</v>
      </c>
      <c r="E34" s="8" t="s">
        <v>99</v>
      </c>
      <c r="F34" s="8" t="s">
        <v>20</v>
      </c>
      <c r="G34" s="8" t="s">
        <v>21</v>
      </c>
      <c r="H34" s="8" t="s">
        <v>21</v>
      </c>
      <c r="I34" s="8" t="s">
        <v>21</v>
      </c>
      <c r="J34" s="8" t="s">
        <v>21</v>
      </c>
      <c r="K34" s="9">
        <v>1</v>
      </c>
      <c r="L34" s="8" t="s">
        <v>21</v>
      </c>
      <c r="M34" s="8" t="s">
        <v>21</v>
      </c>
      <c r="N34" s="8" t="s">
        <v>21</v>
      </c>
      <c r="O34" s="72" t="s">
        <v>21</v>
      </c>
      <c r="P34" s="48">
        <v>1</v>
      </c>
      <c r="Q34" s="48">
        <v>0</v>
      </c>
      <c r="R34" s="48">
        <f t="shared" si="2"/>
        <v>0</v>
      </c>
    </row>
    <row r="35" spans="2:18" ht="156.25" customHeight="1" x14ac:dyDescent="0.15">
      <c r="B35" s="5">
        <v>28</v>
      </c>
      <c r="C35" s="6" t="s">
        <v>100</v>
      </c>
      <c r="D35" s="7" t="s">
        <v>101</v>
      </c>
      <c r="E35" s="10" t="s">
        <v>102</v>
      </c>
      <c r="F35" s="10" t="s">
        <v>20</v>
      </c>
      <c r="G35" s="10" t="s">
        <v>21</v>
      </c>
      <c r="H35" s="10" t="s">
        <v>21</v>
      </c>
      <c r="I35" s="10" t="s">
        <v>21</v>
      </c>
      <c r="J35" s="10" t="s">
        <v>21</v>
      </c>
      <c r="K35" s="11">
        <v>1</v>
      </c>
      <c r="L35" s="10" t="s">
        <v>21</v>
      </c>
      <c r="M35" s="10" t="s">
        <v>21</v>
      </c>
      <c r="N35" s="10" t="s">
        <v>21</v>
      </c>
      <c r="O35" s="73" t="s">
        <v>21</v>
      </c>
      <c r="P35" s="47">
        <v>1</v>
      </c>
      <c r="Q35" s="47">
        <v>0</v>
      </c>
      <c r="R35" s="47">
        <f t="shared" si="2"/>
        <v>0</v>
      </c>
    </row>
    <row r="36" spans="2:18" ht="153.25" customHeight="1" x14ac:dyDescent="0.15">
      <c r="B36" s="5">
        <v>29</v>
      </c>
      <c r="C36" s="6" t="s">
        <v>103</v>
      </c>
      <c r="D36" s="7" t="s">
        <v>104</v>
      </c>
      <c r="E36" s="8" t="s">
        <v>105</v>
      </c>
      <c r="F36" s="8" t="s">
        <v>20</v>
      </c>
      <c r="G36" s="8" t="s">
        <v>21</v>
      </c>
      <c r="H36" s="8" t="s">
        <v>21</v>
      </c>
      <c r="I36" s="8" t="s">
        <v>21</v>
      </c>
      <c r="J36" s="8" t="s">
        <v>21</v>
      </c>
      <c r="K36" s="9">
        <v>1</v>
      </c>
      <c r="L36" s="8" t="s">
        <v>21</v>
      </c>
      <c r="M36" s="8" t="s">
        <v>21</v>
      </c>
      <c r="N36" s="8" t="s">
        <v>21</v>
      </c>
      <c r="O36" s="72" t="s">
        <v>21</v>
      </c>
      <c r="P36" s="48">
        <v>1</v>
      </c>
      <c r="Q36" s="48">
        <v>0</v>
      </c>
      <c r="R36" s="48">
        <f t="shared" si="2"/>
        <v>0</v>
      </c>
    </row>
    <row r="37" spans="2:18" ht="157.25" customHeight="1" x14ac:dyDescent="0.15">
      <c r="B37" s="5">
        <v>30</v>
      </c>
      <c r="C37" s="6" t="s">
        <v>106</v>
      </c>
      <c r="D37" s="7" t="s">
        <v>107</v>
      </c>
      <c r="E37" s="10" t="s">
        <v>108</v>
      </c>
      <c r="F37" s="10" t="s">
        <v>20</v>
      </c>
      <c r="G37" s="10" t="s">
        <v>21</v>
      </c>
      <c r="H37" s="10" t="s">
        <v>21</v>
      </c>
      <c r="I37" s="10" t="s">
        <v>21</v>
      </c>
      <c r="J37" s="10" t="s">
        <v>21</v>
      </c>
      <c r="K37" s="11">
        <v>1</v>
      </c>
      <c r="L37" s="10" t="s">
        <v>21</v>
      </c>
      <c r="M37" s="10" t="s">
        <v>21</v>
      </c>
      <c r="N37" s="10" t="s">
        <v>21</v>
      </c>
      <c r="O37" s="73" t="s">
        <v>21</v>
      </c>
      <c r="P37" s="47">
        <v>1</v>
      </c>
      <c r="Q37" s="47">
        <v>0</v>
      </c>
      <c r="R37" s="47">
        <f t="shared" si="2"/>
        <v>0</v>
      </c>
    </row>
    <row r="38" spans="2:18" ht="166" customHeight="1" x14ac:dyDescent="0.15">
      <c r="B38" s="5">
        <v>31</v>
      </c>
      <c r="C38" s="6" t="s">
        <v>109</v>
      </c>
      <c r="D38" s="18"/>
      <c r="E38" s="8" t="s">
        <v>110</v>
      </c>
      <c r="F38" s="8" t="s">
        <v>111</v>
      </c>
      <c r="G38" s="8" t="s">
        <v>21</v>
      </c>
      <c r="H38" s="8" t="s">
        <v>21</v>
      </c>
      <c r="I38" s="8" t="s">
        <v>21</v>
      </c>
      <c r="J38" s="8" t="s">
        <v>21</v>
      </c>
      <c r="K38" s="9">
        <v>1</v>
      </c>
      <c r="L38" s="8" t="s">
        <v>21</v>
      </c>
      <c r="M38" s="8" t="s">
        <v>21</v>
      </c>
      <c r="N38" s="8" t="s">
        <v>21</v>
      </c>
      <c r="O38" s="72" t="s">
        <v>21</v>
      </c>
      <c r="P38" s="48">
        <f>K38</f>
        <v>1</v>
      </c>
      <c r="Q38" s="48">
        <v>0</v>
      </c>
      <c r="R38" s="48">
        <f t="shared" si="2"/>
        <v>0</v>
      </c>
    </row>
    <row r="39" spans="2:18" ht="59.5" customHeight="1" x14ac:dyDescent="0.15">
      <c r="B39" s="5"/>
      <c r="C39" s="19"/>
      <c r="D39" s="18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5"/>
      <c r="P39" s="38"/>
      <c r="Q39" s="38"/>
      <c r="R39" s="38"/>
    </row>
    <row r="40" spans="2:18" ht="196.25" customHeight="1" x14ac:dyDescent="0.15">
      <c r="B40" s="20">
        <v>32</v>
      </c>
      <c r="C40" s="6" t="s">
        <v>112</v>
      </c>
      <c r="D40" s="66">
        <v>17</v>
      </c>
      <c r="E40" s="8" t="s">
        <v>113</v>
      </c>
      <c r="F40" s="8" t="s">
        <v>114</v>
      </c>
      <c r="G40" s="9">
        <v>9.59</v>
      </c>
      <c r="H40" s="9">
        <v>6.62</v>
      </c>
      <c r="I40" s="8" t="s">
        <v>21</v>
      </c>
      <c r="J40" s="9">
        <v>3.77</v>
      </c>
      <c r="K40" s="8" t="s">
        <v>21</v>
      </c>
      <c r="L40" s="8" t="s">
        <v>21</v>
      </c>
      <c r="M40" s="8" t="s">
        <v>21</v>
      </c>
      <c r="N40" s="8" t="s">
        <v>21</v>
      </c>
      <c r="O40" s="72" t="s">
        <v>21</v>
      </c>
      <c r="P40" s="48">
        <v>19.98</v>
      </c>
      <c r="Q40" s="48">
        <v>0</v>
      </c>
      <c r="R40" s="48">
        <f t="shared" ref="R40:R59" si="3">PRODUCT(P40:Q40)</f>
        <v>0</v>
      </c>
    </row>
    <row r="41" spans="2:18" ht="196.25" customHeight="1" x14ac:dyDescent="0.15">
      <c r="B41" s="20">
        <v>34</v>
      </c>
      <c r="C41" s="6" t="s">
        <v>115</v>
      </c>
      <c r="D41" s="65"/>
      <c r="E41" s="10" t="s">
        <v>116</v>
      </c>
      <c r="F41" s="10" t="s">
        <v>114</v>
      </c>
      <c r="G41" s="11">
        <v>9.59</v>
      </c>
      <c r="H41" s="11">
        <v>6.62</v>
      </c>
      <c r="I41" s="10" t="s">
        <v>21</v>
      </c>
      <c r="J41" s="11">
        <v>3.77</v>
      </c>
      <c r="K41" s="10" t="s">
        <v>21</v>
      </c>
      <c r="L41" s="10" t="s">
        <v>21</v>
      </c>
      <c r="M41" s="10" t="s">
        <v>21</v>
      </c>
      <c r="N41" s="10" t="s">
        <v>21</v>
      </c>
      <c r="O41" s="73" t="s">
        <v>21</v>
      </c>
      <c r="P41" s="47">
        <v>19.98</v>
      </c>
      <c r="Q41" s="47">
        <v>0</v>
      </c>
      <c r="R41" s="47">
        <f t="shared" si="3"/>
        <v>0</v>
      </c>
    </row>
    <row r="42" spans="2:18" ht="228.75" customHeight="1" x14ac:dyDescent="0.15">
      <c r="B42" s="20">
        <v>35</v>
      </c>
      <c r="C42" s="19"/>
      <c r="D42" s="21">
        <v>19</v>
      </c>
      <c r="E42" s="22" t="s">
        <v>117</v>
      </c>
      <c r="F42" s="8" t="s">
        <v>20</v>
      </c>
      <c r="G42" s="9">
        <v>3</v>
      </c>
      <c r="H42" s="9">
        <v>4</v>
      </c>
      <c r="I42" s="8" t="s">
        <v>21</v>
      </c>
      <c r="J42" s="8" t="s">
        <v>21</v>
      </c>
      <c r="K42" s="8" t="s">
        <v>21</v>
      </c>
      <c r="L42" s="8" t="s">
        <v>21</v>
      </c>
      <c r="M42" s="8" t="s">
        <v>21</v>
      </c>
      <c r="N42" s="8" t="s">
        <v>21</v>
      </c>
      <c r="O42" s="72" t="s">
        <v>21</v>
      </c>
      <c r="P42" s="48">
        <v>7</v>
      </c>
      <c r="Q42" s="48">
        <v>0</v>
      </c>
      <c r="R42" s="48">
        <f t="shared" si="3"/>
        <v>0</v>
      </c>
    </row>
    <row r="43" spans="2:18" ht="203.25" customHeight="1" x14ac:dyDescent="0.15">
      <c r="B43" s="20">
        <v>36</v>
      </c>
      <c r="C43" s="6" t="s">
        <v>118</v>
      </c>
      <c r="D43" s="21">
        <v>19.100000000000001</v>
      </c>
      <c r="E43" s="10" t="s">
        <v>119</v>
      </c>
      <c r="F43" s="10" t="s">
        <v>111</v>
      </c>
      <c r="G43" s="10" t="s">
        <v>21</v>
      </c>
      <c r="H43" s="10" t="s">
        <v>21</v>
      </c>
      <c r="I43" s="10" t="s">
        <v>21</v>
      </c>
      <c r="J43" s="44" t="s">
        <v>235</v>
      </c>
      <c r="K43" s="10" t="s">
        <v>21</v>
      </c>
      <c r="L43" s="10" t="s">
        <v>21</v>
      </c>
      <c r="M43" s="10" t="s">
        <v>21</v>
      </c>
      <c r="N43" s="10" t="s">
        <v>21</v>
      </c>
      <c r="O43" s="73" t="s">
        <v>21</v>
      </c>
      <c r="P43" s="49">
        <v>1</v>
      </c>
      <c r="Q43" s="49">
        <v>0</v>
      </c>
      <c r="R43" s="49">
        <f t="shared" si="3"/>
        <v>0</v>
      </c>
    </row>
    <row r="44" spans="2:18" ht="166.5" customHeight="1" x14ac:dyDescent="0.15">
      <c r="B44" s="20">
        <v>37</v>
      </c>
      <c r="C44" s="6" t="s">
        <v>120</v>
      </c>
      <c r="D44" s="21">
        <v>20</v>
      </c>
      <c r="E44" s="8" t="s">
        <v>121</v>
      </c>
      <c r="F44" s="8" t="s">
        <v>20</v>
      </c>
      <c r="G44" s="8" t="s">
        <v>21</v>
      </c>
      <c r="H44" s="8" t="s">
        <v>21</v>
      </c>
      <c r="I44" s="9">
        <v>10</v>
      </c>
      <c r="J44" s="8" t="s">
        <v>21</v>
      </c>
      <c r="K44" s="8" t="s">
        <v>21</v>
      </c>
      <c r="L44" s="8" t="s">
        <v>21</v>
      </c>
      <c r="M44" s="8" t="s">
        <v>21</v>
      </c>
      <c r="N44" s="8" t="s">
        <v>21</v>
      </c>
      <c r="O44" s="72" t="s">
        <v>21</v>
      </c>
      <c r="P44" s="48">
        <v>10</v>
      </c>
      <c r="Q44" s="48">
        <v>0</v>
      </c>
      <c r="R44" s="48">
        <f t="shared" si="3"/>
        <v>0</v>
      </c>
    </row>
    <row r="45" spans="2:18" ht="166.5" customHeight="1" x14ac:dyDescent="0.15">
      <c r="B45" s="20">
        <v>38</v>
      </c>
      <c r="C45" s="6" t="s">
        <v>122</v>
      </c>
      <c r="D45" s="21">
        <v>21</v>
      </c>
      <c r="E45" s="10" t="s">
        <v>123</v>
      </c>
      <c r="F45" s="10" t="s">
        <v>20</v>
      </c>
      <c r="G45" s="10" t="s">
        <v>21</v>
      </c>
      <c r="H45" s="10" t="s">
        <v>21</v>
      </c>
      <c r="I45" s="11">
        <v>40</v>
      </c>
      <c r="J45" s="10" t="s">
        <v>21</v>
      </c>
      <c r="K45" s="10" t="s">
        <v>21</v>
      </c>
      <c r="L45" s="10" t="s">
        <v>21</v>
      </c>
      <c r="M45" s="10" t="s">
        <v>21</v>
      </c>
      <c r="N45" s="10" t="s">
        <v>21</v>
      </c>
      <c r="O45" s="73" t="s">
        <v>21</v>
      </c>
      <c r="P45" s="47">
        <v>40</v>
      </c>
      <c r="Q45" s="47">
        <v>0</v>
      </c>
      <c r="R45" s="47">
        <f t="shared" si="3"/>
        <v>0</v>
      </c>
    </row>
    <row r="46" spans="2:18" ht="162" customHeight="1" x14ac:dyDescent="0.15">
      <c r="B46" s="20">
        <v>39</v>
      </c>
      <c r="C46" s="6" t="s">
        <v>124</v>
      </c>
      <c r="D46" s="21">
        <v>22</v>
      </c>
      <c r="E46" s="8" t="s">
        <v>125</v>
      </c>
      <c r="F46" s="8" t="s">
        <v>20</v>
      </c>
      <c r="G46" s="9">
        <v>3</v>
      </c>
      <c r="H46" s="8" t="s">
        <v>21</v>
      </c>
      <c r="I46" s="8" t="s">
        <v>21</v>
      </c>
      <c r="J46" s="9">
        <v>3</v>
      </c>
      <c r="K46" s="8" t="s">
        <v>21</v>
      </c>
      <c r="L46" s="8" t="s">
        <v>21</v>
      </c>
      <c r="M46" s="8" t="s">
        <v>21</v>
      </c>
      <c r="N46" s="8" t="s">
        <v>21</v>
      </c>
      <c r="O46" s="72" t="s">
        <v>21</v>
      </c>
      <c r="P46" s="48">
        <f>J46+G46</f>
        <v>6</v>
      </c>
      <c r="Q46" s="48">
        <v>0</v>
      </c>
      <c r="R46" s="48">
        <f t="shared" si="3"/>
        <v>0</v>
      </c>
    </row>
    <row r="47" spans="2:18" ht="174" customHeight="1" x14ac:dyDescent="0.15">
      <c r="B47" s="20">
        <v>40</v>
      </c>
      <c r="C47" s="17" t="s">
        <v>126</v>
      </c>
      <c r="D47" s="21">
        <v>23</v>
      </c>
      <c r="E47" s="10" t="s">
        <v>127</v>
      </c>
      <c r="F47" s="10" t="s">
        <v>20</v>
      </c>
      <c r="G47" s="11">
        <v>3</v>
      </c>
      <c r="H47" s="11">
        <v>4</v>
      </c>
      <c r="I47" s="10" t="s">
        <v>21</v>
      </c>
      <c r="J47" s="11">
        <v>1</v>
      </c>
      <c r="K47" s="10" t="s">
        <v>21</v>
      </c>
      <c r="L47" s="10" t="s">
        <v>21</v>
      </c>
      <c r="M47" s="10" t="s">
        <v>21</v>
      </c>
      <c r="N47" s="10" t="s">
        <v>21</v>
      </c>
      <c r="O47" s="73" t="s">
        <v>21</v>
      </c>
      <c r="P47" s="47">
        <f>J47+H47+G47</f>
        <v>8</v>
      </c>
      <c r="Q47" s="47">
        <v>0</v>
      </c>
      <c r="R47" s="47">
        <f t="shared" si="3"/>
        <v>0</v>
      </c>
    </row>
    <row r="48" spans="2:18" ht="267" customHeight="1" x14ac:dyDescent="0.15">
      <c r="B48" s="20">
        <v>41</v>
      </c>
      <c r="C48" s="6" t="s">
        <v>128</v>
      </c>
      <c r="D48" s="24">
        <v>24</v>
      </c>
      <c r="E48" s="25" t="s">
        <v>129</v>
      </c>
      <c r="F48" s="8" t="s">
        <v>20</v>
      </c>
      <c r="G48" s="9">
        <v>12</v>
      </c>
      <c r="H48" s="9">
        <v>10</v>
      </c>
      <c r="I48" s="8" t="s">
        <v>21</v>
      </c>
      <c r="J48" s="9">
        <v>3</v>
      </c>
      <c r="K48" s="8" t="s">
        <v>21</v>
      </c>
      <c r="L48" s="8" t="s">
        <v>21</v>
      </c>
      <c r="M48" s="8" t="s">
        <v>21</v>
      </c>
      <c r="N48" s="8" t="s">
        <v>21</v>
      </c>
      <c r="O48" s="72" t="s">
        <v>21</v>
      </c>
      <c r="P48" s="48">
        <f>J48+H48+G48</f>
        <v>25</v>
      </c>
      <c r="Q48" s="48">
        <v>0</v>
      </c>
      <c r="R48" s="48">
        <f t="shared" si="3"/>
        <v>0</v>
      </c>
    </row>
    <row r="49" spans="2:18" ht="247" customHeight="1" x14ac:dyDescent="0.15">
      <c r="B49" s="20">
        <v>42</v>
      </c>
      <c r="C49" s="6" t="s">
        <v>130</v>
      </c>
      <c r="D49" s="24">
        <v>24.1</v>
      </c>
      <c r="E49" s="26" t="s">
        <v>131</v>
      </c>
      <c r="F49" s="10" t="s">
        <v>20</v>
      </c>
      <c r="G49" s="11">
        <v>3</v>
      </c>
      <c r="H49" s="10" t="s">
        <v>21</v>
      </c>
      <c r="I49" s="10" t="s">
        <v>21</v>
      </c>
      <c r="J49" s="11">
        <v>3</v>
      </c>
      <c r="K49" s="10" t="s">
        <v>21</v>
      </c>
      <c r="L49" s="10" t="s">
        <v>21</v>
      </c>
      <c r="M49" s="10" t="s">
        <v>21</v>
      </c>
      <c r="N49" s="10" t="s">
        <v>21</v>
      </c>
      <c r="O49" s="73" t="s">
        <v>21</v>
      </c>
      <c r="P49" s="47">
        <f>J49+G49</f>
        <v>6</v>
      </c>
      <c r="Q49" s="47">
        <v>0</v>
      </c>
      <c r="R49" s="47">
        <f t="shared" si="3"/>
        <v>0</v>
      </c>
    </row>
    <row r="50" spans="2:18" ht="226" customHeight="1" x14ac:dyDescent="0.15">
      <c r="B50" s="20">
        <v>43</v>
      </c>
      <c r="C50" s="6" t="s">
        <v>132</v>
      </c>
      <c r="D50" s="21">
        <v>73</v>
      </c>
      <c r="E50" s="8" t="s">
        <v>133</v>
      </c>
      <c r="F50" s="8" t="s">
        <v>20</v>
      </c>
      <c r="G50" s="8" t="s">
        <v>21</v>
      </c>
      <c r="H50" s="9">
        <v>10</v>
      </c>
      <c r="I50" s="8" t="s">
        <v>21</v>
      </c>
      <c r="J50" s="8" t="s">
        <v>21</v>
      </c>
      <c r="K50" s="8" t="s">
        <v>21</v>
      </c>
      <c r="L50" s="8" t="s">
        <v>21</v>
      </c>
      <c r="M50" s="8" t="s">
        <v>21</v>
      </c>
      <c r="N50" s="8" t="s">
        <v>21</v>
      </c>
      <c r="O50" s="72" t="s">
        <v>21</v>
      </c>
      <c r="P50" s="48">
        <v>10</v>
      </c>
      <c r="Q50" s="48">
        <v>0</v>
      </c>
      <c r="R50" s="48">
        <f t="shared" si="3"/>
        <v>0</v>
      </c>
    </row>
    <row r="51" spans="2:18" ht="156.5" customHeight="1" x14ac:dyDescent="0.15">
      <c r="B51" s="5">
        <v>44</v>
      </c>
      <c r="C51" s="17" t="s">
        <v>134</v>
      </c>
      <c r="D51" s="66">
        <v>74</v>
      </c>
      <c r="E51" s="10" t="s">
        <v>135</v>
      </c>
      <c r="F51" s="10" t="s">
        <v>20</v>
      </c>
      <c r="G51" s="10" t="s">
        <v>21</v>
      </c>
      <c r="H51" s="10" t="s">
        <v>21</v>
      </c>
      <c r="I51" s="10" t="s">
        <v>21</v>
      </c>
      <c r="J51" s="11">
        <v>1</v>
      </c>
      <c r="K51" s="10" t="s">
        <v>21</v>
      </c>
      <c r="L51" s="10" t="s">
        <v>21</v>
      </c>
      <c r="M51" s="10" t="s">
        <v>21</v>
      </c>
      <c r="N51" s="10" t="s">
        <v>21</v>
      </c>
      <c r="O51" s="73" t="s">
        <v>21</v>
      </c>
      <c r="P51" s="47">
        <v>1</v>
      </c>
      <c r="Q51" s="47">
        <v>0</v>
      </c>
      <c r="R51" s="47">
        <f t="shared" si="3"/>
        <v>0</v>
      </c>
    </row>
    <row r="52" spans="2:18" ht="145.25" customHeight="1" x14ac:dyDescent="0.15">
      <c r="B52" s="5">
        <v>45</v>
      </c>
      <c r="C52" s="6" t="s">
        <v>136</v>
      </c>
      <c r="D52" s="65"/>
      <c r="E52" s="8" t="s">
        <v>137</v>
      </c>
      <c r="F52" s="8" t="s">
        <v>20</v>
      </c>
      <c r="G52" s="8" t="s">
        <v>21</v>
      </c>
      <c r="H52" s="8" t="s">
        <v>21</v>
      </c>
      <c r="I52" s="8" t="s">
        <v>21</v>
      </c>
      <c r="J52" s="9">
        <v>2</v>
      </c>
      <c r="K52" s="8" t="s">
        <v>21</v>
      </c>
      <c r="L52" s="8" t="s">
        <v>21</v>
      </c>
      <c r="M52" s="8" t="s">
        <v>21</v>
      </c>
      <c r="N52" s="8" t="s">
        <v>21</v>
      </c>
      <c r="O52" s="72" t="s">
        <v>21</v>
      </c>
      <c r="P52" s="48">
        <v>2</v>
      </c>
      <c r="Q52" s="48">
        <v>0</v>
      </c>
      <c r="R52" s="48">
        <f t="shared" si="3"/>
        <v>0</v>
      </c>
    </row>
    <row r="53" spans="2:18" ht="75.5" customHeight="1" x14ac:dyDescent="0.15">
      <c r="B53" s="5">
        <v>46</v>
      </c>
      <c r="C53" s="6" t="s">
        <v>138</v>
      </c>
      <c r="D53" s="65"/>
      <c r="E53" s="10" t="s">
        <v>139</v>
      </c>
      <c r="F53" s="10" t="s">
        <v>20</v>
      </c>
      <c r="G53" s="10" t="s">
        <v>21</v>
      </c>
      <c r="H53" s="10" t="s">
        <v>21</v>
      </c>
      <c r="I53" s="10" t="s">
        <v>21</v>
      </c>
      <c r="J53" s="11">
        <v>1</v>
      </c>
      <c r="K53" s="10" t="s">
        <v>21</v>
      </c>
      <c r="L53" s="10" t="s">
        <v>21</v>
      </c>
      <c r="M53" s="10" t="s">
        <v>21</v>
      </c>
      <c r="N53" s="10" t="s">
        <v>21</v>
      </c>
      <c r="O53" s="73" t="s">
        <v>21</v>
      </c>
      <c r="P53" s="47">
        <f>J53</f>
        <v>1</v>
      </c>
      <c r="Q53" s="47">
        <v>0</v>
      </c>
      <c r="R53" s="47">
        <f t="shared" si="3"/>
        <v>0</v>
      </c>
    </row>
    <row r="54" spans="2:18" ht="126" customHeight="1" x14ac:dyDescent="0.15">
      <c r="B54" s="5">
        <v>47</v>
      </c>
      <c r="C54" s="6" t="s">
        <v>140</v>
      </c>
      <c r="D54" s="65"/>
      <c r="E54" s="8" t="s">
        <v>141</v>
      </c>
      <c r="F54" s="8" t="s">
        <v>20</v>
      </c>
      <c r="G54" s="8" t="s">
        <v>21</v>
      </c>
      <c r="H54" s="8" t="s">
        <v>21</v>
      </c>
      <c r="I54" s="8" t="s">
        <v>21</v>
      </c>
      <c r="J54" s="9">
        <v>1</v>
      </c>
      <c r="K54" s="8" t="s">
        <v>21</v>
      </c>
      <c r="L54" s="8" t="s">
        <v>21</v>
      </c>
      <c r="M54" s="8" t="s">
        <v>21</v>
      </c>
      <c r="N54" s="8" t="s">
        <v>21</v>
      </c>
      <c r="O54" s="72" t="s">
        <v>21</v>
      </c>
      <c r="P54" s="48">
        <f>J54</f>
        <v>1</v>
      </c>
      <c r="Q54" s="48">
        <v>0</v>
      </c>
      <c r="R54" s="48">
        <f t="shared" si="3"/>
        <v>0</v>
      </c>
    </row>
    <row r="55" spans="2:18" ht="67.75" customHeight="1" x14ac:dyDescent="0.15">
      <c r="B55" s="56">
        <v>48</v>
      </c>
      <c r="C55" s="67" t="s">
        <v>142</v>
      </c>
      <c r="D55" s="66">
        <v>82</v>
      </c>
      <c r="E55" s="10" t="s">
        <v>143</v>
      </c>
      <c r="F55" s="63" t="s">
        <v>20</v>
      </c>
      <c r="G55" s="11">
        <v>2</v>
      </c>
      <c r="H55" s="10" t="s">
        <v>21</v>
      </c>
      <c r="I55" s="10" t="s">
        <v>21</v>
      </c>
      <c r="J55" s="11">
        <v>2</v>
      </c>
      <c r="K55" s="10" t="s">
        <v>21</v>
      </c>
      <c r="L55" s="10" t="s">
        <v>21</v>
      </c>
      <c r="M55" s="10" t="s">
        <v>21</v>
      </c>
      <c r="N55" s="10" t="s">
        <v>21</v>
      </c>
      <c r="O55" s="73" t="s">
        <v>21</v>
      </c>
      <c r="P55" s="47">
        <f>J55+G55</f>
        <v>4</v>
      </c>
      <c r="Q55" s="47">
        <v>0</v>
      </c>
      <c r="R55" s="47">
        <f t="shared" si="3"/>
        <v>0</v>
      </c>
    </row>
    <row r="56" spans="2:18" ht="45.25" customHeight="1" x14ac:dyDescent="0.15">
      <c r="B56" s="57"/>
      <c r="C56" s="57"/>
      <c r="D56" s="65"/>
      <c r="E56" s="8" t="s">
        <v>144</v>
      </c>
      <c r="F56" s="58"/>
      <c r="G56" s="9">
        <v>2</v>
      </c>
      <c r="H56" s="8" t="s">
        <v>21</v>
      </c>
      <c r="I56" s="8" t="s">
        <v>21</v>
      </c>
      <c r="J56" s="9">
        <v>2</v>
      </c>
      <c r="K56" s="8" t="s">
        <v>21</v>
      </c>
      <c r="L56" s="8" t="s">
        <v>21</v>
      </c>
      <c r="M56" s="8" t="s">
        <v>21</v>
      </c>
      <c r="N56" s="8" t="s">
        <v>21</v>
      </c>
      <c r="O56" s="72" t="s">
        <v>21</v>
      </c>
      <c r="P56" s="48">
        <f>J56+G56</f>
        <v>4</v>
      </c>
      <c r="Q56" s="48">
        <v>0</v>
      </c>
      <c r="R56" s="48">
        <f t="shared" si="3"/>
        <v>0</v>
      </c>
    </row>
    <row r="57" spans="2:18" ht="44.5" customHeight="1" x14ac:dyDescent="0.15">
      <c r="B57" s="57"/>
      <c r="C57" s="57"/>
      <c r="D57" s="65"/>
      <c r="E57" s="10" t="s">
        <v>145</v>
      </c>
      <c r="F57" s="64"/>
      <c r="G57" s="11">
        <v>1</v>
      </c>
      <c r="H57" s="10" t="s">
        <v>21</v>
      </c>
      <c r="I57" s="10" t="s">
        <v>21</v>
      </c>
      <c r="J57" s="11">
        <v>1</v>
      </c>
      <c r="K57" s="10" t="s">
        <v>21</v>
      </c>
      <c r="L57" s="10" t="s">
        <v>21</v>
      </c>
      <c r="M57" s="10" t="s">
        <v>21</v>
      </c>
      <c r="N57" s="10" t="s">
        <v>21</v>
      </c>
      <c r="O57" s="73" t="s">
        <v>21</v>
      </c>
      <c r="P57" s="47">
        <f>J57+G57</f>
        <v>2</v>
      </c>
      <c r="Q57" s="47">
        <v>0</v>
      </c>
      <c r="R57" s="47">
        <f t="shared" si="3"/>
        <v>0</v>
      </c>
    </row>
    <row r="58" spans="2:18" ht="40.5" customHeight="1" x14ac:dyDescent="0.15">
      <c r="B58" s="57"/>
      <c r="C58" s="57"/>
      <c r="D58" s="65"/>
      <c r="E58" s="8" t="s">
        <v>146</v>
      </c>
      <c r="F58" s="58"/>
      <c r="G58" s="9">
        <v>1</v>
      </c>
      <c r="H58" s="8" t="s">
        <v>21</v>
      </c>
      <c r="I58" s="8" t="s">
        <v>21</v>
      </c>
      <c r="J58" s="9">
        <v>1</v>
      </c>
      <c r="K58" s="8" t="s">
        <v>21</v>
      </c>
      <c r="L58" s="8" t="s">
        <v>21</v>
      </c>
      <c r="M58" s="8" t="s">
        <v>21</v>
      </c>
      <c r="N58" s="8" t="s">
        <v>21</v>
      </c>
      <c r="O58" s="72" t="s">
        <v>21</v>
      </c>
      <c r="P58" s="48">
        <f>J58+G58</f>
        <v>2</v>
      </c>
      <c r="Q58" s="48">
        <v>0</v>
      </c>
      <c r="R58" s="48">
        <f t="shared" si="3"/>
        <v>0</v>
      </c>
    </row>
    <row r="59" spans="2:18" ht="38" customHeight="1" x14ac:dyDescent="0.15">
      <c r="B59" s="57"/>
      <c r="C59" s="57"/>
      <c r="D59" s="65"/>
      <c r="E59" s="10" t="s">
        <v>147</v>
      </c>
      <c r="F59" s="64"/>
      <c r="G59" s="11">
        <v>2</v>
      </c>
      <c r="H59" s="10" t="s">
        <v>21</v>
      </c>
      <c r="I59" s="10" t="s">
        <v>21</v>
      </c>
      <c r="J59" s="11">
        <v>2</v>
      </c>
      <c r="K59" s="10" t="s">
        <v>21</v>
      </c>
      <c r="L59" s="10" t="s">
        <v>21</v>
      </c>
      <c r="M59" s="10" t="s">
        <v>21</v>
      </c>
      <c r="N59" s="10" t="s">
        <v>21</v>
      </c>
      <c r="O59" s="73" t="s">
        <v>21</v>
      </c>
      <c r="P59" s="47">
        <f>J59+G59</f>
        <v>4</v>
      </c>
      <c r="Q59" s="47">
        <v>0</v>
      </c>
      <c r="R59" s="47">
        <f t="shared" si="3"/>
        <v>0</v>
      </c>
    </row>
    <row r="60" spans="2:18" ht="59" customHeight="1" x14ac:dyDescent="0.15">
      <c r="B60" s="28"/>
      <c r="C60" s="19"/>
      <c r="D60" s="1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40"/>
      <c r="Q60" s="40"/>
      <c r="R60" s="40"/>
    </row>
    <row r="61" spans="2:18" ht="175.75" customHeight="1" x14ac:dyDescent="0.15">
      <c r="B61" s="20">
        <v>50</v>
      </c>
      <c r="C61" s="6" t="s">
        <v>148</v>
      </c>
      <c r="D61" s="7" t="s">
        <v>149</v>
      </c>
      <c r="E61" s="10" t="s">
        <v>150</v>
      </c>
      <c r="F61" s="10" t="s">
        <v>20</v>
      </c>
      <c r="G61" s="11">
        <v>1</v>
      </c>
      <c r="H61" s="10" t="s">
        <v>21</v>
      </c>
      <c r="I61" s="10" t="s">
        <v>21</v>
      </c>
      <c r="J61" s="11">
        <v>1</v>
      </c>
      <c r="K61" s="10" t="s">
        <v>21</v>
      </c>
      <c r="L61" s="10" t="s">
        <v>21</v>
      </c>
      <c r="M61" s="10" t="s">
        <v>21</v>
      </c>
      <c r="N61" s="10" t="s">
        <v>21</v>
      </c>
      <c r="O61" s="73" t="s">
        <v>21</v>
      </c>
      <c r="P61" s="47">
        <f>J61+G61</f>
        <v>2</v>
      </c>
      <c r="Q61" s="47">
        <v>0</v>
      </c>
      <c r="R61" s="47">
        <f t="shared" ref="R61:R67" si="4">PRODUCT(P61:Q61)</f>
        <v>0</v>
      </c>
    </row>
    <row r="62" spans="2:18" ht="211.75" customHeight="1" x14ac:dyDescent="0.15">
      <c r="B62" s="20">
        <v>51</v>
      </c>
      <c r="C62" s="6" t="s">
        <v>151</v>
      </c>
      <c r="D62" s="7" t="s">
        <v>152</v>
      </c>
      <c r="E62" s="8" t="s">
        <v>153</v>
      </c>
      <c r="F62" s="8" t="s">
        <v>20</v>
      </c>
      <c r="G62" s="8" t="s">
        <v>21</v>
      </c>
      <c r="H62" s="9">
        <v>1</v>
      </c>
      <c r="I62" s="8" t="s">
        <v>21</v>
      </c>
      <c r="J62" s="8" t="s">
        <v>21</v>
      </c>
      <c r="K62" s="8" t="s">
        <v>21</v>
      </c>
      <c r="L62" s="8" t="s">
        <v>21</v>
      </c>
      <c r="M62" s="8" t="s">
        <v>21</v>
      </c>
      <c r="N62" s="8" t="s">
        <v>21</v>
      </c>
      <c r="O62" s="72" t="s">
        <v>21</v>
      </c>
      <c r="P62" s="48">
        <v>1</v>
      </c>
      <c r="Q62" s="48">
        <v>0</v>
      </c>
      <c r="R62" s="48">
        <f t="shared" si="4"/>
        <v>0</v>
      </c>
    </row>
    <row r="63" spans="2:18" ht="132.75" customHeight="1" x14ac:dyDescent="0.15">
      <c r="B63" s="20">
        <v>52</v>
      </c>
      <c r="C63" s="6" t="s">
        <v>154</v>
      </c>
      <c r="D63" s="7" t="s">
        <v>155</v>
      </c>
      <c r="E63" s="10" t="s">
        <v>156</v>
      </c>
      <c r="F63" s="10" t="s">
        <v>20</v>
      </c>
      <c r="G63" s="10" t="s">
        <v>21</v>
      </c>
      <c r="H63" s="11">
        <v>1</v>
      </c>
      <c r="I63" s="10" t="s">
        <v>21</v>
      </c>
      <c r="J63" s="10" t="s">
        <v>21</v>
      </c>
      <c r="K63" s="10" t="s">
        <v>21</v>
      </c>
      <c r="L63" s="10" t="s">
        <v>21</v>
      </c>
      <c r="M63" s="10" t="s">
        <v>21</v>
      </c>
      <c r="N63" s="10" t="s">
        <v>21</v>
      </c>
      <c r="O63" s="73" t="s">
        <v>21</v>
      </c>
      <c r="P63" s="47">
        <v>1</v>
      </c>
      <c r="Q63" s="47">
        <v>0</v>
      </c>
      <c r="R63" s="47">
        <f t="shared" si="4"/>
        <v>0</v>
      </c>
    </row>
    <row r="64" spans="2:18" ht="147.75" customHeight="1" x14ac:dyDescent="0.15">
      <c r="B64" s="20">
        <v>53</v>
      </c>
      <c r="C64" s="6" t="s">
        <v>157</v>
      </c>
      <c r="D64" s="7" t="s">
        <v>158</v>
      </c>
      <c r="E64" s="8" t="s">
        <v>159</v>
      </c>
      <c r="F64" s="8" t="s">
        <v>20</v>
      </c>
      <c r="G64" s="8" t="s">
        <v>21</v>
      </c>
      <c r="H64" s="9">
        <v>1</v>
      </c>
      <c r="I64" s="8" t="s">
        <v>21</v>
      </c>
      <c r="J64" s="8" t="s">
        <v>21</v>
      </c>
      <c r="K64" s="8" t="s">
        <v>21</v>
      </c>
      <c r="L64" s="8" t="s">
        <v>21</v>
      </c>
      <c r="M64" s="8" t="s">
        <v>21</v>
      </c>
      <c r="N64" s="8" t="s">
        <v>21</v>
      </c>
      <c r="O64" s="72" t="s">
        <v>21</v>
      </c>
      <c r="P64" s="48">
        <v>1</v>
      </c>
      <c r="Q64" s="48">
        <v>0</v>
      </c>
      <c r="R64" s="48">
        <f t="shared" si="4"/>
        <v>0</v>
      </c>
    </row>
    <row r="65" spans="2:18" ht="156.5" customHeight="1" x14ac:dyDescent="0.15">
      <c r="B65" s="20">
        <v>54</v>
      </c>
      <c r="C65" s="6" t="s">
        <v>160</v>
      </c>
      <c r="D65" s="7" t="s">
        <v>161</v>
      </c>
      <c r="E65" s="23" t="s">
        <v>162</v>
      </c>
      <c r="F65" s="10" t="s">
        <v>20</v>
      </c>
      <c r="G65" s="11">
        <v>1</v>
      </c>
      <c r="H65" s="10" t="s">
        <v>21</v>
      </c>
      <c r="I65" s="10" t="s">
        <v>21</v>
      </c>
      <c r="J65" s="11">
        <v>1</v>
      </c>
      <c r="K65" s="10" t="s">
        <v>21</v>
      </c>
      <c r="L65" s="10" t="s">
        <v>21</v>
      </c>
      <c r="M65" s="10" t="s">
        <v>21</v>
      </c>
      <c r="N65" s="10" t="s">
        <v>21</v>
      </c>
      <c r="O65" s="73" t="s">
        <v>21</v>
      </c>
      <c r="P65" s="47">
        <f>J65+G65</f>
        <v>2</v>
      </c>
      <c r="Q65" s="47">
        <v>0</v>
      </c>
      <c r="R65" s="47">
        <f t="shared" si="4"/>
        <v>0</v>
      </c>
    </row>
    <row r="66" spans="2:18" ht="153.25" customHeight="1" x14ac:dyDescent="0.15">
      <c r="B66" s="20">
        <v>55</v>
      </c>
      <c r="C66" s="6" t="s">
        <v>163</v>
      </c>
      <c r="D66" s="7" t="s">
        <v>164</v>
      </c>
      <c r="E66" s="29" t="s">
        <v>165</v>
      </c>
      <c r="F66" s="8" t="s">
        <v>20</v>
      </c>
      <c r="G66" s="8" t="s">
        <v>21</v>
      </c>
      <c r="H66" s="9">
        <v>1</v>
      </c>
      <c r="I66" s="8" t="s">
        <v>21</v>
      </c>
      <c r="J66" s="8" t="s">
        <v>21</v>
      </c>
      <c r="K66" s="8" t="s">
        <v>21</v>
      </c>
      <c r="L66" s="8" t="s">
        <v>21</v>
      </c>
      <c r="M66" s="8" t="s">
        <v>21</v>
      </c>
      <c r="N66" s="8" t="s">
        <v>21</v>
      </c>
      <c r="O66" s="72" t="s">
        <v>21</v>
      </c>
      <c r="P66" s="48">
        <v>1</v>
      </c>
      <c r="Q66" s="48">
        <v>0</v>
      </c>
      <c r="R66" s="48">
        <f t="shared" si="4"/>
        <v>0</v>
      </c>
    </row>
    <row r="67" spans="2:18" ht="146" customHeight="1" x14ac:dyDescent="0.15">
      <c r="B67" s="20">
        <v>56</v>
      </c>
      <c r="C67" s="6" t="s">
        <v>166</v>
      </c>
      <c r="D67" s="7" t="s">
        <v>167</v>
      </c>
      <c r="E67" s="23" t="s">
        <v>168</v>
      </c>
      <c r="F67" s="10" t="s">
        <v>20</v>
      </c>
      <c r="G67" s="10" t="s">
        <v>21</v>
      </c>
      <c r="H67" s="11">
        <v>1</v>
      </c>
      <c r="I67" s="10" t="s">
        <v>21</v>
      </c>
      <c r="J67" s="10" t="s">
        <v>21</v>
      </c>
      <c r="K67" s="10" t="s">
        <v>21</v>
      </c>
      <c r="L67" s="10" t="s">
        <v>21</v>
      </c>
      <c r="M67" s="10" t="s">
        <v>21</v>
      </c>
      <c r="N67" s="10" t="s">
        <v>21</v>
      </c>
      <c r="O67" s="73" t="s">
        <v>21</v>
      </c>
      <c r="P67" s="47">
        <v>1</v>
      </c>
      <c r="Q67" s="47">
        <v>0</v>
      </c>
      <c r="R67" s="47">
        <f t="shared" si="4"/>
        <v>0</v>
      </c>
    </row>
    <row r="68" spans="2:18" ht="55" customHeight="1" x14ac:dyDescent="0.15">
      <c r="B68" s="28"/>
      <c r="C68" s="19"/>
      <c r="D68" s="1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  <c r="P68" s="41"/>
      <c r="Q68" s="41"/>
      <c r="R68" s="41"/>
    </row>
    <row r="69" spans="2:18" ht="216.5" customHeight="1" x14ac:dyDescent="0.15">
      <c r="B69" s="20">
        <v>57</v>
      </c>
      <c r="C69" s="6" t="s">
        <v>169</v>
      </c>
      <c r="D69" s="7" t="s">
        <v>170</v>
      </c>
      <c r="E69" s="30" t="s">
        <v>171</v>
      </c>
      <c r="F69" s="10" t="s">
        <v>20</v>
      </c>
      <c r="G69" s="10" t="s">
        <v>21</v>
      </c>
      <c r="H69" s="11">
        <v>1</v>
      </c>
      <c r="I69" s="10" t="s">
        <v>21</v>
      </c>
      <c r="J69" s="10" t="s">
        <v>21</v>
      </c>
      <c r="K69" s="10" t="s">
        <v>21</v>
      </c>
      <c r="L69" s="10" t="s">
        <v>21</v>
      </c>
      <c r="M69" s="10" t="s">
        <v>21</v>
      </c>
      <c r="N69" s="10" t="s">
        <v>21</v>
      </c>
      <c r="O69" s="73" t="s">
        <v>21</v>
      </c>
      <c r="P69" s="47">
        <v>1</v>
      </c>
      <c r="Q69" s="47">
        <v>0</v>
      </c>
      <c r="R69" s="47">
        <f t="shared" ref="R69:R75" si="5">PRODUCT(P69:Q69)</f>
        <v>0</v>
      </c>
    </row>
    <row r="70" spans="2:18" ht="112.5" customHeight="1" x14ac:dyDescent="0.15">
      <c r="B70" s="20">
        <v>58</v>
      </c>
      <c r="C70" s="6" t="s">
        <v>172</v>
      </c>
      <c r="D70" s="7" t="s">
        <v>173</v>
      </c>
      <c r="E70" s="8" t="s">
        <v>174</v>
      </c>
      <c r="F70" s="8" t="s">
        <v>20</v>
      </c>
      <c r="G70" s="8" t="s">
        <v>21</v>
      </c>
      <c r="H70" s="9">
        <v>1</v>
      </c>
      <c r="I70" s="8" t="s">
        <v>21</v>
      </c>
      <c r="J70" s="8" t="s">
        <v>21</v>
      </c>
      <c r="K70" s="8" t="s">
        <v>21</v>
      </c>
      <c r="L70" s="8" t="s">
        <v>21</v>
      </c>
      <c r="M70" s="8" t="s">
        <v>21</v>
      </c>
      <c r="N70" s="8" t="s">
        <v>21</v>
      </c>
      <c r="O70" s="72" t="s">
        <v>21</v>
      </c>
      <c r="P70" s="48">
        <v>1</v>
      </c>
      <c r="Q70" s="48">
        <v>0</v>
      </c>
      <c r="R70" s="48">
        <f t="shared" si="5"/>
        <v>0</v>
      </c>
    </row>
    <row r="71" spans="2:18" ht="151" customHeight="1" x14ac:dyDescent="0.15">
      <c r="B71" s="20">
        <v>59</v>
      </c>
      <c r="C71" s="6" t="s">
        <v>175</v>
      </c>
      <c r="D71" s="7" t="s">
        <v>176</v>
      </c>
      <c r="E71" s="10" t="s">
        <v>177</v>
      </c>
      <c r="F71" s="10" t="s">
        <v>20</v>
      </c>
      <c r="G71" s="11">
        <v>1</v>
      </c>
      <c r="H71" s="10" t="s">
        <v>21</v>
      </c>
      <c r="I71" s="10" t="s">
        <v>21</v>
      </c>
      <c r="J71" s="10" t="s">
        <v>21</v>
      </c>
      <c r="K71" s="10" t="s">
        <v>21</v>
      </c>
      <c r="L71" s="10" t="s">
        <v>21</v>
      </c>
      <c r="M71" s="10" t="s">
        <v>21</v>
      </c>
      <c r="N71" s="10" t="s">
        <v>21</v>
      </c>
      <c r="O71" s="73" t="s">
        <v>21</v>
      </c>
      <c r="P71" s="47">
        <v>1</v>
      </c>
      <c r="Q71" s="47">
        <v>0</v>
      </c>
      <c r="R71" s="47">
        <f t="shared" si="5"/>
        <v>0</v>
      </c>
    </row>
    <row r="72" spans="2:18" ht="163" customHeight="1" x14ac:dyDescent="0.15">
      <c r="B72" s="20">
        <v>60</v>
      </c>
      <c r="C72" s="6" t="s">
        <v>178</v>
      </c>
      <c r="D72" s="7" t="s">
        <v>179</v>
      </c>
      <c r="E72" s="8" t="s">
        <v>180</v>
      </c>
      <c r="F72" s="8" t="s">
        <v>20</v>
      </c>
      <c r="G72" s="8" t="s">
        <v>21</v>
      </c>
      <c r="H72" s="9">
        <v>1</v>
      </c>
      <c r="I72" s="8" t="s">
        <v>21</v>
      </c>
      <c r="J72" s="8" t="s">
        <v>21</v>
      </c>
      <c r="K72" s="8" t="s">
        <v>21</v>
      </c>
      <c r="L72" s="8" t="s">
        <v>21</v>
      </c>
      <c r="M72" s="8" t="s">
        <v>21</v>
      </c>
      <c r="N72" s="8" t="s">
        <v>21</v>
      </c>
      <c r="O72" s="72" t="s">
        <v>21</v>
      </c>
      <c r="P72" s="48">
        <v>1</v>
      </c>
      <c r="Q72" s="48">
        <v>0</v>
      </c>
      <c r="R72" s="48">
        <f t="shared" si="5"/>
        <v>0</v>
      </c>
    </row>
    <row r="73" spans="2:18" ht="203" customHeight="1" x14ac:dyDescent="0.15">
      <c r="B73" s="20">
        <v>61</v>
      </c>
      <c r="C73" s="6" t="s">
        <v>181</v>
      </c>
      <c r="D73" s="7" t="s">
        <v>182</v>
      </c>
      <c r="E73" s="10" t="s">
        <v>183</v>
      </c>
      <c r="F73" s="10" t="s">
        <v>20</v>
      </c>
      <c r="G73" s="10" t="s">
        <v>21</v>
      </c>
      <c r="H73" s="11">
        <v>1</v>
      </c>
      <c r="I73" s="10" t="s">
        <v>21</v>
      </c>
      <c r="J73" s="10" t="s">
        <v>21</v>
      </c>
      <c r="K73" s="10" t="s">
        <v>21</v>
      </c>
      <c r="L73" s="10" t="s">
        <v>21</v>
      </c>
      <c r="M73" s="10" t="s">
        <v>21</v>
      </c>
      <c r="N73" s="10" t="s">
        <v>21</v>
      </c>
      <c r="O73" s="73" t="s">
        <v>21</v>
      </c>
      <c r="P73" s="47">
        <v>1</v>
      </c>
      <c r="Q73" s="47">
        <v>0</v>
      </c>
      <c r="R73" s="47">
        <f t="shared" si="5"/>
        <v>0</v>
      </c>
    </row>
    <row r="74" spans="2:18" ht="227" customHeight="1" x14ac:dyDescent="0.15">
      <c r="B74" s="20">
        <v>62</v>
      </c>
      <c r="C74" s="6" t="s">
        <v>184</v>
      </c>
      <c r="D74" s="7" t="s">
        <v>185</v>
      </c>
      <c r="E74" s="8" t="s">
        <v>186</v>
      </c>
      <c r="F74" s="8" t="s">
        <v>20</v>
      </c>
      <c r="G74" s="8" t="s">
        <v>21</v>
      </c>
      <c r="H74" s="8" t="s">
        <v>21</v>
      </c>
      <c r="I74" s="8" t="s">
        <v>21</v>
      </c>
      <c r="J74" s="9">
        <v>1</v>
      </c>
      <c r="K74" s="8" t="s">
        <v>21</v>
      </c>
      <c r="L74" s="8" t="s">
        <v>21</v>
      </c>
      <c r="M74" s="8" t="s">
        <v>21</v>
      </c>
      <c r="N74" s="8" t="s">
        <v>21</v>
      </c>
      <c r="O74" s="72" t="s">
        <v>21</v>
      </c>
      <c r="P74" s="48">
        <v>1</v>
      </c>
      <c r="Q74" s="48">
        <v>0</v>
      </c>
      <c r="R74" s="48">
        <f t="shared" si="5"/>
        <v>0</v>
      </c>
    </row>
    <row r="75" spans="2:18" ht="240.5" customHeight="1" x14ac:dyDescent="0.15">
      <c r="B75" s="20">
        <v>63</v>
      </c>
      <c r="C75" s="6" t="s">
        <v>187</v>
      </c>
      <c r="D75" s="7" t="s">
        <v>188</v>
      </c>
      <c r="E75" s="31" t="s">
        <v>189</v>
      </c>
      <c r="F75" s="10" t="s">
        <v>20</v>
      </c>
      <c r="G75" s="10" t="s">
        <v>21</v>
      </c>
      <c r="H75" s="11">
        <v>4</v>
      </c>
      <c r="I75" s="10" t="s">
        <v>21</v>
      </c>
      <c r="J75" s="11">
        <v>1</v>
      </c>
      <c r="K75" s="10" t="s">
        <v>21</v>
      </c>
      <c r="L75" s="10" t="s">
        <v>21</v>
      </c>
      <c r="M75" s="10" t="s">
        <v>21</v>
      </c>
      <c r="N75" s="10" t="s">
        <v>21</v>
      </c>
      <c r="O75" s="73" t="s">
        <v>21</v>
      </c>
      <c r="P75" s="47">
        <v>5</v>
      </c>
      <c r="Q75" s="47">
        <v>0</v>
      </c>
      <c r="R75" s="47">
        <f t="shared" si="5"/>
        <v>0</v>
      </c>
    </row>
    <row r="76" spans="2:18" ht="60.5" customHeight="1" x14ac:dyDescent="0.15">
      <c r="B76" s="28"/>
      <c r="C76" s="19"/>
      <c r="D76" s="1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80"/>
      <c r="Q76" s="40"/>
      <c r="R76" s="40"/>
    </row>
    <row r="77" spans="2:18" ht="101.25" customHeight="1" x14ac:dyDescent="0.15">
      <c r="B77" s="20">
        <v>64</v>
      </c>
      <c r="C77" s="19"/>
      <c r="D77" s="32" t="s">
        <v>190</v>
      </c>
      <c r="E77" s="16"/>
      <c r="F77" s="16"/>
      <c r="G77" s="16"/>
      <c r="H77" s="16"/>
      <c r="I77" s="16"/>
      <c r="J77" s="16"/>
      <c r="K77" s="16"/>
      <c r="L77" s="16"/>
      <c r="M77" s="16"/>
      <c r="N77" s="27"/>
      <c r="O77" s="77"/>
      <c r="P77" s="51"/>
      <c r="Q77" s="51"/>
      <c r="R77" s="51"/>
    </row>
    <row r="78" spans="2:18" ht="192.5" customHeight="1" x14ac:dyDescent="0.15">
      <c r="B78" s="20">
        <v>65</v>
      </c>
      <c r="C78" s="6" t="s">
        <v>191</v>
      </c>
      <c r="D78" s="7" t="s">
        <v>192</v>
      </c>
      <c r="E78" s="8" t="s">
        <v>193</v>
      </c>
      <c r="F78" s="8" t="s">
        <v>20</v>
      </c>
      <c r="G78" s="8" t="s">
        <v>21</v>
      </c>
      <c r="H78" s="9">
        <v>4</v>
      </c>
      <c r="I78" s="8" t="s">
        <v>21</v>
      </c>
      <c r="J78" s="8" t="s">
        <v>21</v>
      </c>
      <c r="K78" s="8" t="s">
        <v>21</v>
      </c>
      <c r="L78" s="8" t="s">
        <v>21</v>
      </c>
      <c r="M78" s="8" t="s">
        <v>21</v>
      </c>
      <c r="N78" s="8" t="s">
        <v>21</v>
      </c>
      <c r="O78" s="72" t="s">
        <v>21</v>
      </c>
      <c r="P78" s="48">
        <f>H78</f>
        <v>4</v>
      </c>
      <c r="Q78" s="48">
        <v>0</v>
      </c>
      <c r="R78" s="48">
        <f t="shared" ref="R78:R88" si="6">PRODUCT(P78:Q78)</f>
        <v>0</v>
      </c>
    </row>
    <row r="79" spans="2:18" ht="163.75" customHeight="1" x14ac:dyDescent="0.15">
      <c r="B79" s="20">
        <v>66</v>
      </c>
      <c r="C79" s="6" t="s">
        <v>194</v>
      </c>
      <c r="D79" s="7" t="s">
        <v>195</v>
      </c>
      <c r="E79" s="10" t="s">
        <v>196</v>
      </c>
      <c r="F79" s="10" t="s">
        <v>20</v>
      </c>
      <c r="G79" s="10" t="s">
        <v>21</v>
      </c>
      <c r="H79" s="11">
        <v>1</v>
      </c>
      <c r="I79" s="10" t="s">
        <v>21</v>
      </c>
      <c r="J79" s="10" t="s">
        <v>21</v>
      </c>
      <c r="K79" s="10" t="s">
        <v>21</v>
      </c>
      <c r="L79" s="10" t="s">
        <v>21</v>
      </c>
      <c r="M79" s="10" t="s">
        <v>21</v>
      </c>
      <c r="N79" s="10" t="s">
        <v>21</v>
      </c>
      <c r="O79" s="73" t="s">
        <v>21</v>
      </c>
      <c r="P79" s="47">
        <f>H79</f>
        <v>1</v>
      </c>
      <c r="Q79" s="47">
        <v>0</v>
      </c>
      <c r="R79" s="47">
        <f t="shared" si="6"/>
        <v>0</v>
      </c>
    </row>
    <row r="80" spans="2:18" ht="179.75" customHeight="1" x14ac:dyDescent="0.15">
      <c r="B80" s="20">
        <v>67</v>
      </c>
      <c r="C80" s="6" t="s">
        <v>197</v>
      </c>
      <c r="D80" s="7" t="s">
        <v>198</v>
      </c>
      <c r="E80" s="8" t="s">
        <v>199</v>
      </c>
      <c r="F80" s="8" t="s">
        <v>20</v>
      </c>
      <c r="G80" s="8" t="s">
        <v>21</v>
      </c>
      <c r="H80" s="9">
        <v>2</v>
      </c>
      <c r="I80" s="8" t="s">
        <v>21</v>
      </c>
      <c r="J80" s="8" t="s">
        <v>21</v>
      </c>
      <c r="K80" s="8" t="s">
        <v>21</v>
      </c>
      <c r="L80" s="8" t="s">
        <v>21</v>
      </c>
      <c r="M80" s="8" t="s">
        <v>21</v>
      </c>
      <c r="N80" s="8" t="s">
        <v>21</v>
      </c>
      <c r="O80" s="72" t="s">
        <v>21</v>
      </c>
      <c r="P80" s="48">
        <f>H80</f>
        <v>2</v>
      </c>
      <c r="Q80" s="48">
        <v>0</v>
      </c>
      <c r="R80" s="48">
        <f t="shared" si="6"/>
        <v>0</v>
      </c>
    </row>
    <row r="81" spans="2:18" ht="179.75" customHeight="1" x14ac:dyDescent="0.15">
      <c r="B81" s="20">
        <v>68</v>
      </c>
      <c r="C81" s="6" t="s">
        <v>200</v>
      </c>
      <c r="D81" s="7" t="s">
        <v>21</v>
      </c>
      <c r="E81" s="10" t="s">
        <v>201</v>
      </c>
      <c r="F81" s="10" t="s">
        <v>20</v>
      </c>
      <c r="G81" s="10" t="s">
        <v>21</v>
      </c>
      <c r="H81" s="11">
        <v>7</v>
      </c>
      <c r="I81" s="10" t="s">
        <v>21</v>
      </c>
      <c r="J81" s="10" t="s">
        <v>21</v>
      </c>
      <c r="K81" s="10" t="s">
        <v>21</v>
      </c>
      <c r="L81" s="10" t="s">
        <v>21</v>
      </c>
      <c r="M81" s="10" t="s">
        <v>21</v>
      </c>
      <c r="N81" s="10" t="s">
        <v>21</v>
      </c>
      <c r="O81" s="73" t="s">
        <v>21</v>
      </c>
      <c r="P81" s="47">
        <f>H81</f>
        <v>7</v>
      </c>
      <c r="Q81" s="47">
        <v>0</v>
      </c>
      <c r="R81" s="47">
        <f t="shared" si="6"/>
        <v>0</v>
      </c>
    </row>
    <row r="82" spans="2:18" ht="202" customHeight="1" x14ac:dyDescent="0.15">
      <c r="B82" s="20">
        <v>69</v>
      </c>
      <c r="C82" s="6" t="s">
        <v>202</v>
      </c>
      <c r="D82" s="7" t="s">
        <v>203</v>
      </c>
      <c r="E82" s="8" t="s">
        <v>204</v>
      </c>
      <c r="F82" s="8" t="s">
        <v>20</v>
      </c>
      <c r="G82" s="9">
        <v>5</v>
      </c>
      <c r="H82" s="8" t="s">
        <v>21</v>
      </c>
      <c r="I82" s="8" t="s">
        <v>21</v>
      </c>
      <c r="J82" s="9">
        <v>4</v>
      </c>
      <c r="K82" s="8" t="s">
        <v>21</v>
      </c>
      <c r="L82" s="8" t="s">
        <v>21</v>
      </c>
      <c r="M82" s="8" t="s">
        <v>21</v>
      </c>
      <c r="N82" s="8" t="s">
        <v>21</v>
      </c>
      <c r="O82" s="72" t="s">
        <v>21</v>
      </c>
      <c r="P82" s="48">
        <f>G82+J82</f>
        <v>9</v>
      </c>
      <c r="Q82" s="48">
        <v>0</v>
      </c>
      <c r="R82" s="48">
        <f t="shared" si="6"/>
        <v>0</v>
      </c>
    </row>
    <row r="83" spans="2:18" ht="240.5" customHeight="1" x14ac:dyDescent="0.15">
      <c r="B83" s="20">
        <v>70</v>
      </c>
      <c r="C83" s="6" t="s">
        <v>205</v>
      </c>
      <c r="D83" s="7" t="s">
        <v>206</v>
      </c>
      <c r="E83" s="10" t="s">
        <v>207</v>
      </c>
      <c r="F83" s="10" t="s">
        <v>20</v>
      </c>
      <c r="G83" s="10" t="s">
        <v>21</v>
      </c>
      <c r="H83" s="11">
        <v>3</v>
      </c>
      <c r="I83" s="10" t="s">
        <v>21</v>
      </c>
      <c r="J83" s="11">
        <v>2</v>
      </c>
      <c r="K83" s="10" t="s">
        <v>21</v>
      </c>
      <c r="L83" s="10" t="s">
        <v>21</v>
      </c>
      <c r="M83" s="10" t="s">
        <v>21</v>
      </c>
      <c r="N83" s="10" t="s">
        <v>21</v>
      </c>
      <c r="O83" s="73" t="s">
        <v>21</v>
      </c>
      <c r="P83" s="47">
        <f>H83+J83</f>
        <v>5</v>
      </c>
      <c r="Q83" s="47">
        <v>0</v>
      </c>
      <c r="R83" s="47">
        <f t="shared" si="6"/>
        <v>0</v>
      </c>
    </row>
    <row r="84" spans="2:18" ht="309.25" customHeight="1" x14ac:dyDescent="0.15">
      <c r="B84" s="20">
        <v>71</v>
      </c>
      <c r="C84" s="6" t="s">
        <v>208</v>
      </c>
      <c r="D84" s="7" t="s">
        <v>209</v>
      </c>
      <c r="E84" s="8" t="s">
        <v>210</v>
      </c>
      <c r="F84" s="8" t="s">
        <v>211</v>
      </c>
      <c r="G84" s="8" t="s">
        <v>212</v>
      </c>
      <c r="H84" s="8" t="s">
        <v>213</v>
      </c>
      <c r="I84" s="8" t="s">
        <v>21</v>
      </c>
      <c r="J84" s="8" t="s">
        <v>214</v>
      </c>
      <c r="K84" s="8" t="s">
        <v>21</v>
      </c>
      <c r="L84" s="8" t="s">
        <v>21</v>
      </c>
      <c r="M84" s="8" t="s">
        <v>21</v>
      </c>
      <c r="N84" s="8" t="s">
        <v>21</v>
      </c>
      <c r="O84" s="72" t="s">
        <v>21</v>
      </c>
      <c r="P84" s="50">
        <v>36</v>
      </c>
      <c r="Q84" s="50">
        <v>0</v>
      </c>
      <c r="R84" s="50">
        <f t="shared" si="6"/>
        <v>0</v>
      </c>
    </row>
    <row r="85" spans="2:18" ht="396.5" customHeight="1" x14ac:dyDescent="0.15">
      <c r="B85" s="20">
        <v>72</v>
      </c>
      <c r="C85" s="6" t="s">
        <v>215</v>
      </c>
      <c r="D85" s="7" t="s">
        <v>209</v>
      </c>
      <c r="E85" s="10" t="s">
        <v>216</v>
      </c>
      <c r="F85" s="10" t="s">
        <v>217</v>
      </c>
      <c r="G85" s="10" t="s">
        <v>218</v>
      </c>
      <c r="H85" s="10" t="s">
        <v>219</v>
      </c>
      <c r="I85" s="10" t="s">
        <v>21</v>
      </c>
      <c r="J85" s="10" t="s">
        <v>220</v>
      </c>
      <c r="K85" s="10" t="s">
        <v>21</v>
      </c>
      <c r="L85" s="10" t="s">
        <v>21</v>
      </c>
      <c r="M85" s="10" t="s">
        <v>21</v>
      </c>
      <c r="N85" s="10" t="s">
        <v>21</v>
      </c>
      <c r="O85" s="73" t="s">
        <v>21</v>
      </c>
      <c r="P85" s="49">
        <v>36</v>
      </c>
      <c r="Q85" s="49">
        <v>0</v>
      </c>
      <c r="R85" s="49">
        <f t="shared" si="6"/>
        <v>0</v>
      </c>
    </row>
    <row r="86" spans="2:18" ht="151.75" customHeight="1" x14ac:dyDescent="0.15">
      <c r="B86" s="20">
        <v>73</v>
      </c>
      <c r="C86" s="6" t="s">
        <v>221</v>
      </c>
      <c r="D86" s="7" t="s">
        <v>222</v>
      </c>
      <c r="E86" s="8" t="s">
        <v>223</v>
      </c>
      <c r="F86" s="8" t="s">
        <v>20</v>
      </c>
      <c r="G86" s="8" t="s">
        <v>21</v>
      </c>
      <c r="H86" s="9">
        <v>1</v>
      </c>
      <c r="I86" s="8" t="s">
        <v>21</v>
      </c>
      <c r="J86" s="8" t="s">
        <v>21</v>
      </c>
      <c r="K86" s="8" t="s">
        <v>21</v>
      </c>
      <c r="L86" s="8" t="s">
        <v>21</v>
      </c>
      <c r="M86" s="8" t="s">
        <v>21</v>
      </c>
      <c r="N86" s="8" t="s">
        <v>21</v>
      </c>
      <c r="O86" s="72" t="s">
        <v>21</v>
      </c>
      <c r="P86" s="48">
        <v>1</v>
      </c>
      <c r="Q86" s="48">
        <v>0</v>
      </c>
      <c r="R86" s="48">
        <f t="shared" si="6"/>
        <v>0</v>
      </c>
    </row>
    <row r="87" spans="2:18" ht="151.75" customHeight="1" x14ac:dyDescent="0.15">
      <c r="B87" s="20">
        <v>74</v>
      </c>
      <c r="C87" s="6" t="s">
        <v>224</v>
      </c>
      <c r="D87" s="7" t="s">
        <v>225</v>
      </c>
      <c r="E87" s="10" t="s">
        <v>226</v>
      </c>
      <c r="F87" s="10" t="s">
        <v>20</v>
      </c>
      <c r="G87" s="11">
        <v>1</v>
      </c>
      <c r="H87" s="10" t="s">
        <v>21</v>
      </c>
      <c r="I87" s="10" t="s">
        <v>21</v>
      </c>
      <c r="J87" s="10" t="s">
        <v>21</v>
      </c>
      <c r="K87" s="10" t="s">
        <v>21</v>
      </c>
      <c r="L87" s="10" t="s">
        <v>21</v>
      </c>
      <c r="M87" s="10" t="s">
        <v>21</v>
      </c>
      <c r="N87" s="10" t="s">
        <v>21</v>
      </c>
      <c r="O87" s="73" t="s">
        <v>21</v>
      </c>
      <c r="P87" s="47">
        <v>1</v>
      </c>
      <c r="Q87" s="47">
        <v>0</v>
      </c>
      <c r="R87" s="47">
        <f t="shared" si="6"/>
        <v>0</v>
      </c>
    </row>
    <row r="88" spans="2:18" ht="223.5" customHeight="1" thickBot="1" x14ac:dyDescent="0.2">
      <c r="B88" s="20">
        <v>75</v>
      </c>
      <c r="C88" s="6" t="s">
        <v>227</v>
      </c>
      <c r="D88" s="7" t="s">
        <v>228</v>
      </c>
      <c r="E88" s="42" t="s">
        <v>229</v>
      </c>
      <c r="F88" s="42" t="s">
        <v>20</v>
      </c>
      <c r="G88" s="42" t="s">
        <v>21</v>
      </c>
      <c r="H88" s="43">
        <v>1</v>
      </c>
      <c r="I88" s="42" t="s">
        <v>21</v>
      </c>
      <c r="J88" s="42" t="s">
        <v>21</v>
      </c>
      <c r="K88" s="42" t="s">
        <v>21</v>
      </c>
      <c r="L88" s="42" t="s">
        <v>21</v>
      </c>
      <c r="M88" s="42" t="s">
        <v>21</v>
      </c>
      <c r="N88" s="42" t="s">
        <v>21</v>
      </c>
      <c r="O88" s="78" t="s">
        <v>21</v>
      </c>
      <c r="P88" s="48">
        <v>1</v>
      </c>
      <c r="Q88" s="46">
        <v>0</v>
      </c>
      <c r="R88" s="46">
        <f t="shared" si="6"/>
        <v>0</v>
      </c>
    </row>
    <row r="89" spans="2:18" ht="100.25" customHeight="1" thickBot="1" x14ac:dyDescent="0.2">
      <c r="B89" s="52" t="s">
        <v>234</v>
      </c>
      <c r="C89" s="53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81"/>
      <c r="Q89" s="55"/>
      <c r="R89" s="45">
        <f>SUM(R6:R88)</f>
        <v>0</v>
      </c>
    </row>
  </sheetData>
  <mergeCells count="21">
    <mergeCell ref="B2:P2"/>
    <mergeCell ref="B3:B5"/>
    <mergeCell ref="C3:C5"/>
    <mergeCell ref="D3:D5"/>
    <mergeCell ref="E3:E5"/>
    <mergeCell ref="B89:D89"/>
    <mergeCell ref="E89:Q89"/>
    <mergeCell ref="B55:B59"/>
    <mergeCell ref="E76:P76"/>
    <mergeCell ref="F3:F5"/>
    <mergeCell ref="F55:F59"/>
    <mergeCell ref="C14:D14"/>
    <mergeCell ref="E14:O14"/>
    <mergeCell ref="E23:O23"/>
    <mergeCell ref="E39:O39"/>
    <mergeCell ref="E68:O68"/>
    <mergeCell ref="E60:O60"/>
    <mergeCell ref="D40:D41"/>
    <mergeCell ref="D51:D54"/>
    <mergeCell ref="D55:D59"/>
    <mergeCell ref="C55:C59"/>
  </mergeCells>
  <pageMargins left="0.27777800000000002" right="0.27777800000000002" top="0.13888900000000001" bottom="0.13888900000000001" header="0.13888900000000001" footer="0.13888900000000001"/>
  <pageSetup scale="47" orientation="landscape"/>
  <headerFooter>
    <oddFooter>&amp;C&amp;"Helvetica Neue,Regular"&amp;12&amp;K000000&amp;P</oddFooter>
  </headerFooter>
  <ignoredErrors>
    <ignoredError sqref="R25:R33 R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wyposażenia na prze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Maciej Leszczyński</cp:lastModifiedBy>
  <dcterms:created xsi:type="dcterms:W3CDTF">2023-10-05T21:44:40Z</dcterms:created>
  <dcterms:modified xsi:type="dcterms:W3CDTF">2023-10-06T08:15:23Z</dcterms:modified>
</cp:coreProperties>
</file>