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0"/>
  </bookViews>
  <sheets>
    <sheet name="Przedmiar" sheetId="1" r:id="rId1"/>
  </sheets>
  <definedNames/>
  <calcPr fullCalcOnLoad="1"/>
</workbook>
</file>

<file path=xl/sharedStrings.xml><?xml version="1.0" encoding="utf-8"?>
<sst xmlns="http://schemas.openxmlformats.org/spreadsheetml/2006/main" count="115" uniqueCount="87">
  <si>
    <t/>
  </si>
  <si>
    <t>Numer</t>
  </si>
  <si>
    <t>Podstawa</t>
  </si>
  <si>
    <t>Jedn.</t>
  </si>
  <si>
    <t>Ilość</t>
  </si>
  <si>
    <t>Krotn.</t>
  </si>
  <si>
    <t>Element</t>
  </si>
  <si>
    <t>1</t>
  </si>
  <si>
    <t>Wymiana instalacji</t>
  </si>
  <si>
    <t>1.1</t>
  </si>
  <si>
    <t>KNNR 5/103/2 (4)</t>
  </si>
  <si>
    <t>m</t>
  </si>
  <si>
    <t>Rury winidurowe układane n.t., podłoże betonowe, Fi·28</t>
  </si>
  <si>
    <t>1.2</t>
  </si>
  <si>
    <t>KNR 403/1003/22</t>
  </si>
  <si>
    <t>szt</t>
  </si>
  <si>
    <t>Mechaniczne przebijanie otworów w ścianach lub stropach z cegły, długość przebicia do 2,5 cegły, rura Fi do 40·mm</t>
  </si>
  <si>
    <t>1.3</t>
  </si>
  <si>
    <t>KNNR 5/203/1</t>
  </si>
  <si>
    <t>Przewody kabelkowe wciągane do rur i w kanały zamknięte, rury, przekrój do 7,5·mm2 - YDY 3x1,5 mm2</t>
  </si>
  <si>
    <t>1.4</t>
  </si>
  <si>
    <t>Przewody kabelkowe wciągane do rur i w kanały zamknięte, rury, przekrój do 7,5·mm2 - YDY 3x2,5 mm2</t>
  </si>
  <si>
    <t>1.5</t>
  </si>
  <si>
    <t>KNNR 5/209/1</t>
  </si>
  <si>
    <t>Przewody kabelkowe układane w gotowych korytkach i na drabinkach, bez mocowania, przekrój do 7,5·mm2 - YDY 3x1,5 mm2</t>
  </si>
  <si>
    <t>1.6</t>
  </si>
  <si>
    <t>Przewody kabelkowe układane w gotowych korytkach i na drabinkach, bez mocowania, przekrój do 7,5·mm2 - YDY 3x2,5 mm2</t>
  </si>
  <si>
    <t>1.7</t>
  </si>
  <si>
    <t>KNNR 5/301/2</t>
  </si>
  <si>
    <t>Przygotowanie podłoża pod osprzęt instalacyjny, kołki plastikowe osadzane w cegle</t>
  </si>
  <si>
    <t>1.8</t>
  </si>
  <si>
    <t>KNNR 5/303/1</t>
  </si>
  <si>
    <t>Puszki z tworzywa sztucznego, puszka 75x75, 3x2,5·mm2</t>
  </si>
  <si>
    <t>1.9</t>
  </si>
  <si>
    <t>KNNR 5/1203/1</t>
  </si>
  <si>
    <t>Podłączenie przewodów pod zaciski lub bolce, przewód pojedynczy do 2,5·mm2</t>
  </si>
  <si>
    <t>1.10</t>
  </si>
  <si>
    <t>KNNR 5/407/1</t>
  </si>
  <si>
    <t>Osprzęt modułowy w rozdzielnicach, wyłącznik nadprądowy, 1 biegunowy - wyłacznik nadprądowy S 301 B10A</t>
  </si>
  <si>
    <t>1.11</t>
  </si>
  <si>
    <t>Osprzęt modułowy w rozdzielnicach, wyłącznik nadprądowy, 1 biegunowy - wyłacznik nadprądowy S 301 B16A</t>
  </si>
  <si>
    <t>1.12</t>
  </si>
  <si>
    <t>KNNR 5/407/3 (2)</t>
  </si>
  <si>
    <t>Osprzęt modułowy w rozdzielnicach, rozłącznik lub wyłącznik przeciwporażeniowy, 2-biegunowy - wyłacznik różnicowo-prądowy 2-bieg.</t>
  </si>
  <si>
    <t>1.13</t>
  </si>
  <si>
    <t>Kalkulacja indywidualna</t>
  </si>
  <si>
    <t>kpl</t>
  </si>
  <si>
    <t>Demontaż starej instalacji wraz z utylizacją</t>
  </si>
  <si>
    <t>2</t>
  </si>
  <si>
    <t>Pomiary</t>
  </si>
  <si>
    <t>2.1</t>
  </si>
  <si>
    <t>KNNR 5/1301/1</t>
  </si>
  <si>
    <t>pomiar</t>
  </si>
  <si>
    <t>Sprawdzenie i pomiar obwodu elektrycznego nn, obwód 1-fazowy</t>
  </si>
  <si>
    <t>2.2</t>
  </si>
  <si>
    <t>KNNR 5/1305/1</t>
  </si>
  <si>
    <t>próba</t>
  </si>
  <si>
    <t>Sprawdzenie samoczynnego wyłączania zasilania, działanie wyłącznika różnicowoprądowego, próba pierwsza</t>
  </si>
  <si>
    <t>2.3</t>
  </si>
  <si>
    <t>KNNR 5/1304/5</t>
  </si>
  <si>
    <t>Badania i pomiary instalacji uziemiającej, piorunochronnej i skuteczności zerowania, skuteczność zerowania, pomiar pierwszy</t>
  </si>
  <si>
    <t>Lp.</t>
  </si>
  <si>
    <t>Nazwa</t>
  </si>
  <si>
    <t>Jednostka</t>
  </si>
  <si>
    <t>Ilość całkowita</t>
  </si>
  <si>
    <t>Wartość</t>
  </si>
  <si>
    <t>Demontaż starej instalacji elektrycznej wraz z utylizacją</t>
  </si>
  <si>
    <t>Kołki rozporowe plastykowe</t>
  </si>
  <si>
    <t>Przewód YDY 450/750V 3x1,5·mm2</t>
  </si>
  <si>
    <t>Przewód YDY 450/750V 3x2,5·mm2</t>
  </si>
  <si>
    <t>Puszka odgałęźna izolacyjna n.t. 75x75·mm, do szyjek złącznych</t>
  </si>
  <si>
    <t>Rura elektroinstalacyjna PVC gładka sztywna RS 28</t>
  </si>
  <si>
    <t>Uchwyt odstępowy U-28 do mocowania rur elektroinstalacyjnych</t>
  </si>
  <si>
    <t>Wyłącznik nadprądowy 1-biegunowy S 301  B10A</t>
  </si>
  <si>
    <t>Wyłącznik nadprądowy 1-biegunowy S191 B·32A</t>
  </si>
  <si>
    <t>Wyłącznik różnicowo-prądowy 2-biegunowy P302 25A/2/003-AC</t>
  </si>
  <si>
    <t>Złączka kompensacyjna do rur elektroinstalacyjnych z tworzyw sztucznych ZCL28</t>
  </si>
  <si>
    <t>Cena jedn.</t>
  </si>
  <si>
    <t>Razem:</t>
  </si>
  <si>
    <t>Ogółem wartość:</t>
  </si>
  <si>
    <t>Podatek VAT</t>
  </si>
  <si>
    <t>Materiały pomocnicze:</t>
  </si>
  <si>
    <t>ZESTAWIENIE MATERIAŁÓW</t>
  </si>
  <si>
    <t>KOSZTORYS UPROSZCZONY</t>
  </si>
  <si>
    <t>* W KOSZTORYSIE PROSZĘ ZAWRZEĆ KOSZTY ROBOCIZNY. "OGÓŁEM WARTOŚĆ" JEST KWOTĄ OSTATECZNĄ OFERTY</t>
  </si>
  <si>
    <t>Opis - 
remont instalacji elektrycznej w piwnicy budynku RDLP w Krakowie - strona prawa</t>
  </si>
  <si>
    <t>EA.270.2.14.2023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</si>
</sst>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_-* #,##0.00\ [$zł-415]_-;\-* #,##0.00\ [$zł-415]_-;_-* &quot;-&quot;??\ [$zł-415]_-;_-@_-"/>
    <numFmt numFmtId="173" formatCode="[$-415]dddd\,\ d\ mmmm\ yyyy"/>
    <numFmt numFmtId="174" formatCode="0.00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b/>
      <sz val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Alignment="0">
      <protection/>
    </xf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172" fontId="1" fillId="0" borderId="10" xfId="0" applyNumberFormat="1" applyFont="1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172" fontId="3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vertical="top"/>
      <protection/>
    </xf>
    <xf numFmtId="172" fontId="1" fillId="0" borderId="0" xfId="0" applyNumberFormat="1" applyFont="1" applyFill="1" applyBorder="1" applyAlignment="1" applyProtection="1">
      <alignment horizontal="left" vertical="center"/>
      <protection/>
    </xf>
    <xf numFmtId="49" fontId="0" fillId="33" borderId="10" xfId="0" applyNumberForma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vertical="top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vertical="top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172" fontId="0" fillId="33" borderId="10" xfId="0" applyNumberFormat="1" applyFill="1" applyBorder="1" applyAlignment="1" applyProtection="1">
      <alignment/>
      <protection/>
    </xf>
    <xf numFmtId="0" fontId="5" fillId="34" borderId="11" xfId="0" applyFont="1" applyFill="1" applyBorder="1" applyAlignment="1" applyProtection="1">
      <alignment horizontal="right"/>
      <protection/>
    </xf>
    <xf numFmtId="0" fontId="5" fillId="34" borderId="12" xfId="0" applyFont="1" applyFill="1" applyBorder="1" applyAlignment="1" applyProtection="1">
      <alignment horizontal="right"/>
      <protection/>
    </xf>
    <xf numFmtId="0" fontId="5" fillId="34" borderId="13" xfId="0" applyFont="1" applyFill="1" applyBorder="1" applyAlignment="1" applyProtection="1">
      <alignment horizontal="right"/>
      <protection/>
    </xf>
    <xf numFmtId="0" fontId="4" fillId="34" borderId="11" xfId="0" applyFont="1" applyFill="1" applyBorder="1" applyAlignment="1" applyProtection="1">
      <alignment horizontal="right"/>
      <protection/>
    </xf>
    <xf numFmtId="0" fontId="4" fillId="34" borderId="12" xfId="0" applyFont="1" applyFill="1" applyBorder="1" applyAlignment="1" applyProtection="1">
      <alignment horizontal="right"/>
      <protection/>
    </xf>
    <xf numFmtId="0" fontId="4" fillId="34" borderId="13" xfId="0" applyFont="1" applyFill="1" applyBorder="1" applyAlignment="1" applyProtection="1">
      <alignment horizontal="right"/>
      <protection/>
    </xf>
    <xf numFmtId="0" fontId="0" fillId="33" borderId="14" xfId="0" applyFill="1" applyBorder="1" applyAlignment="1" applyProtection="1">
      <alignment horizontal="center" vertical="top" wrapText="1"/>
      <protection/>
    </xf>
    <xf numFmtId="0" fontId="0" fillId="33" borderId="10" xfId="0" applyFill="1" applyBorder="1" applyAlignment="1" applyProtection="1">
      <alignment horizontal="center" vertical="top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 applyProtection="1">
      <alignment vertical="top"/>
      <protection/>
    </xf>
    <xf numFmtId="0" fontId="0" fillId="33" borderId="10" xfId="0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left" wrapText="1"/>
      <protection/>
    </xf>
    <xf numFmtId="0" fontId="1" fillId="33" borderId="10" xfId="0" applyFont="1" applyFill="1" applyBorder="1" applyAlignment="1" applyProtection="1">
      <alignment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 wrapText="1"/>
      <protection/>
    </xf>
    <xf numFmtId="49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2" fillId="33" borderId="19" xfId="0" applyFont="1" applyFill="1" applyBorder="1" applyAlignment="1" applyProtection="1">
      <alignment vertical="top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1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172" fontId="1" fillId="0" borderId="14" xfId="0" applyNumberFormat="1" applyFont="1" applyFill="1" applyBorder="1" applyAlignment="1" applyProtection="1">
      <alignment vertical="top" wrapText="1"/>
      <protection locked="0"/>
    </xf>
    <xf numFmtId="172" fontId="0" fillId="33" borderId="14" xfId="0" applyNumberFormat="1" applyFill="1" applyBorder="1" applyAlignment="1" applyProtection="1">
      <alignment/>
      <protection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2" xfId="0" applyFont="1" applyFill="1" applyBorder="1" applyAlignment="1" applyProtection="1">
      <alignment horizontal="center" vertical="center" wrapText="1"/>
      <protection/>
    </xf>
    <xf numFmtId="0" fontId="3" fillId="35" borderId="23" xfId="0" applyFont="1" applyFill="1" applyBorder="1" applyAlignment="1" applyProtection="1">
      <alignment horizontal="center" vertical="center" wrapText="1"/>
      <protection/>
    </xf>
    <xf numFmtId="0" fontId="3" fillId="35" borderId="24" xfId="0" applyFont="1" applyFill="1" applyBorder="1" applyAlignment="1" applyProtection="1">
      <alignment horizontal="center" vertical="center" wrapText="1"/>
      <protection/>
    </xf>
    <xf numFmtId="0" fontId="3" fillId="35" borderId="25" xfId="0" applyFont="1" applyFill="1" applyBorder="1" applyAlignment="1" applyProtection="1">
      <alignment horizontal="center" vertical="center" wrapText="1"/>
      <protection/>
    </xf>
    <xf numFmtId="172" fontId="21" fillId="33" borderId="10" xfId="0" applyNumberFormat="1" applyFont="1" applyFill="1" applyBorder="1" applyAlignment="1" applyProtection="1">
      <alignment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8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G6" sqref="G6"/>
    </sheetView>
  </sheetViews>
  <sheetFormatPr defaultColWidth="9.140625" defaultRowHeight="12.75" customHeight="1" zeroHeight="1"/>
  <cols>
    <col min="1" max="1" width="6.8515625" style="1" customWidth="1"/>
    <col min="2" max="2" width="16.57421875" style="2" customWidth="1"/>
    <col min="3" max="3" width="56.7109375" style="3" customWidth="1"/>
    <col min="4" max="5" width="9.140625" style="1" customWidth="1"/>
    <col min="6" max="6" width="8.140625" style="1" customWidth="1"/>
    <col min="7" max="7" width="12.140625" style="3" customWidth="1"/>
    <col min="8" max="8" width="19.57421875" style="3" customWidth="1"/>
    <col min="9" max="16384" width="0" style="3" hidden="1" customWidth="1"/>
  </cols>
  <sheetData>
    <row r="1" ht="12.75" customHeight="1" thickBot="1">
      <c r="H1" s="73" t="s">
        <v>86</v>
      </c>
    </row>
    <row r="2" spans="1:8" ht="31.5" customHeight="1" thickBot="1">
      <c r="A2" s="70" t="s">
        <v>83</v>
      </c>
      <c r="B2" s="71"/>
      <c r="C2" s="71"/>
      <c r="D2" s="71"/>
      <c r="E2" s="71"/>
      <c r="F2" s="71"/>
      <c r="G2" s="71"/>
      <c r="H2" s="72"/>
    </row>
    <row r="3" spans="1:8" s="4" customFormat="1" ht="25.5" customHeight="1">
      <c r="A3" s="63" t="s">
        <v>1</v>
      </c>
      <c r="B3" s="63" t="s">
        <v>2</v>
      </c>
      <c r="C3" s="54" t="s">
        <v>85</v>
      </c>
      <c r="D3" s="66" t="s">
        <v>3</v>
      </c>
      <c r="E3" s="66" t="s">
        <v>4</v>
      </c>
      <c r="F3" s="66" t="s">
        <v>5</v>
      </c>
      <c r="G3" s="66" t="s">
        <v>77</v>
      </c>
      <c r="H3" s="66" t="s">
        <v>65</v>
      </c>
    </row>
    <row r="4" spans="1:8" ht="30" customHeight="1" thickBot="1">
      <c r="A4" s="64"/>
      <c r="B4" s="64"/>
      <c r="C4" s="65"/>
      <c r="D4" s="67"/>
      <c r="E4" s="67"/>
      <c r="F4" s="67"/>
      <c r="G4" s="67"/>
      <c r="H4" s="67"/>
    </row>
    <row r="5" spans="1:8" ht="15.75" thickBot="1">
      <c r="A5" s="55" t="s">
        <v>7</v>
      </c>
      <c r="B5" s="56" t="s">
        <v>6</v>
      </c>
      <c r="C5" s="57" t="s">
        <v>8</v>
      </c>
      <c r="D5" s="68"/>
      <c r="E5" s="68"/>
      <c r="F5" s="68"/>
      <c r="G5" s="68"/>
      <c r="H5" s="68"/>
    </row>
    <row r="6" spans="1:8" ht="15">
      <c r="A6" s="25" t="s">
        <v>9</v>
      </c>
      <c r="B6" s="29" t="s">
        <v>10</v>
      </c>
      <c r="C6" s="30" t="s">
        <v>12</v>
      </c>
      <c r="D6" s="58" t="s">
        <v>11</v>
      </c>
      <c r="E6" s="59">
        <v>40</v>
      </c>
      <c r="F6" s="60">
        <v>1</v>
      </c>
      <c r="G6" s="61"/>
      <c r="H6" s="62">
        <f>E6*G6</f>
        <v>0</v>
      </c>
    </row>
    <row r="7" spans="1:8" ht="30">
      <c r="A7" s="25" t="s">
        <v>13</v>
      </c>
      <c r="B7" s="29" t="s">
        <v>14</v>
      </c>
      <c r="C7" s="30" t="s">
        <v>16</v>
      </c>
      <c r="D7" s="31" t="s">
        <v>15</v>
      </c>
      <c r="E7" s="32">
        <v>8</v>
      </c>
      <c r="F7" s="33">
        <v>1</v>
      </c>
      <c r="G7" s="5"/>
      <c r="H7" s="34">
        <f aca="true" t="shared" si="0" ref="H7:H18">E7*G7</f>
        <v>0</v>
      </c>
    </row>
    <row r="8" spans="1:8" ht="30">
      <c r="A8" s="25" t="s">
        <v>17</v>
      </c>
      <c r="B8" s="29" t="s">
        <v>18</v>
      </c>
      <c r="C8" s="30" t="s">
        <v>19</v>
      </c>
      <c r="D8" s="31" t="s">
        <v>11</v>
      </c>
      <c r="E8" s="32">
        <v>20</v>
      </c>
      <c r="F8" s="33">
        <v>1</v>
      </c>
      <c r="G8" s="5"/>
      <c r="H8" s="34">
        <f t="shared" si="0"/>
        <v>0</v>
      </c>
    </row>
    <row r="9" spans="1:8" ht="30">
      <c r="A9" s="25" t="s">
        <v>20</v>
      </c>
      <c r="B9" s="29" t="s">
        <v>18</v>
      </c>
      <c r="C9" s="30" t="s">
        <v>21</v>
      </c>
      <c r="D9" s="31" t="s">
        <v>11</v>
      </c>
      <c r="E9" s="32">
        <v>20</v>
      </c>
      <c r="F9" s="33">
        <v>1</v>
      </c>
      <c r="G9" s="5"/>
      <c r="H9" s="34">
        <f t="shared" si="0"/>
        <v>0</v>
      </c>
    </row>
    <row r="10" spans="1:8" ht="45">
      <c r="A10" s="25" t="s">
        <v>22</v>
      </c>
      <c r="B10" s="29" t="s">
        <v>23</v>
      </c>
      <c r="C10" s="30" t="s">
        <v>24</v>
      </c>
      <c r="D10" s="31" t="s">
        <v>11</v>
      </c>
      <c r="E10" s="32">
        <v>130</v>
      </c>
      <c r="F10" s="33">
        <v>1</v>
      </c>
      <c r="G10" s="5"/>
      <c r="H10" s="34">
        <f t="shared" si="0"/>
        <v>0</v>
      </c>
    </row>
    <row r="11" spans="1:8" ht="45">
      <c r="A11" s="25" t="s">
        <v>25</v>
      </c>
      <c r="B11" s="29" t="s">
        <v>23</v>
      </c>
      <c r="C11" s="30" t="s">
        <v>26</v>
      </c>
      <c r="D11" s="31" t="s">
        <v>11</v>
      </c>
      <c r="E11" s="32">
        <v>130</v>
      </c>
      <c r="F11" s="33">
        <v>1</v>
      </c>
      <c r="G11" s="5"/>
      <c r="H11" s="34">
        <f t="shared" si="0"/>
        <v>0</v>
      </c>
    </row>
    <row r="12" spans="1:8" ht="30">
      <c r="A12" s="25" t="s">
        <v>27</v>
      </c>
      <c r="B12" s="29" t="s">
        <v>28</v>
      </c>
      <c r="C12" s="30" t="s">
        <v>29</v>
      </c>
      <c r="D12" s="31" t="s">
        <v>15</v>
      </c>
      <c r="E12" s="32">
        <v>20</v>
      </c>
      <c r="F12" s="33">
        <v>1</v>
      </c>
      <c r="G12" s="5"/>
      <c r="H12" s="34">
        <f t="shared" si="0"/>
        <v>0</v>
      </c>
    </row>
    <row r="13" spans="1:8" ht="15">
      <c r="A13" s="25" t="s">
        <v>30</v>
      </c>
      <c r="B13" s="29" t="s">
        <v>31</v>
      </c>
      <c r="C13" s="30" t="s">
        <v>32</v>
      </c>
      <c r="D13" s="31" t="s">
        <v>15</v>
      </c>
      <c r="E13" s="32">
        <v>10</v>
      </c>
      <c r="F13" s="33">
        <v>1</v>
      </c>
      <c r="G13" s="5"/>
      <c r="H13" s="34">
        <f t="shared" si="0"/>
        <v>0</v>
      </c>
    </row>
    <row r="14" spans="1:8" ht="30">
      <c r="A14" s="25" t="s">
        <v>33</v>
      </c>
      <c r="B14" s="29" t="s">
        <v>34</v>
      </c>
      <c r="C14" s="30" t="s">
        <v>35</v>
      </c>
      <c r="D14" s="31" t="s">
        <v>15</v>
      </c>
      <c r="E14" s="32">
        <v>54</v>
      </c>
      <c r="F14" s="33">
        <v>1</v>
      </c>
      <c r="G14" s="5"/>
      <c r="H14" s="34">
        <f t="shared" si="0"/>
        <v>0</v>
      </c>
    </row>
    <row r="15" spans="1:8" ht="30">
      <c r="A15" s="25" t="s">
        <v>36</v>
      </c>
      <c r="B15" s="29" t="s">
        <v>37</v>
      </c>
      <c r="C15" s="30" t="s">
        <v>38</v>
      </c>
      <c r="D15" s="31" t="s">
        <v>15</v>
      </c>
      <c r="E15" s="32">
        <v>4</v>
      </c>
      <c r="F15" s="33">
        <v>1</v>
      </c>
      <c r="G15" s="5"/>
      <c r="H15" s="34">
        <f t="shared" si="0"/>
        <v>0</v>
      </c>
    </row>
    <row r="16" spans="1:8" ht="30">
      <c r="A16" s="25" t="s">
        <v>39</v>
      </c>
      <c r="B16" s="29" t="s">
        <v>37</v>
      </c>
      <c r="C16" s="30" t="s">
        <v>40</v>
      </c>
      <c r="D16" s="31" t="s">
        <v>15</v>
      </c>
      <c r="E16" s="32">
        <v>4</v>
      </c>
      <c r="F16" s="33">
        <v>1</v>
      </c>
      <c r="G16" s="5"/>
      <c r="H16" s="34">
        <f t="shared" si="0"/>
        <v>0</v>
      </c>
    </row>
    <row r="17" spans="1:8" ht="45">
      <c r="A17" s="25" t="s">
        <v>41</v>
      </c>
      <c r="B17" s="29" t="s">
        <v>42</v>
      </c>
      <c r="C17" s="30" t="s">
        <v>43</v>
      </c>
      <c r="D17" s="31" t="s">
        <v>15</v>
      </c>
      <c r="E17" s="32">
        <v>4</v>
      </c>
      <c r="F17" s="33">
        <v>1</v>
      </c>
      <c r="G17" s="5"/>
      <c r="H17" s="34">
        <f t="shared" si="0"/>
        <v>0</v>
      </c>
    </row>
    <row r="18" spans="1:8" ht="30">
      <c r="A18" s="25" t="s">
        <v>44</v>
      </c>
      <c r="B18" s="29" t="s">
        <v>45</v>
      </c>
      <c r="C18" s="30" t="s">
        <v>47</v>
      </c>
      <c r="D18" s="31" t="s">
        <v>46</v>
      </c>
      <c r="E18" s="32">
        <v>1</v>
      </c>
      <c r="F18" s="33">
        <v>1</v>
      </c>
      <c r="G18" s="5"/>
      <c r="H18" s="34">
        <f t="shared" si="0"/>
        <v>0</v>
      </c>
    </row>
    <row r="19" spans="1:8" ht="15">
      <c r="A19" s="26" t="s">
        <v>48</v>
      </c>
      <c r="B19" s="27" t="s">
        <v>6</v>
      </c>
      <c r="C19" s="28" t="s">
        <v>49</v>
      </c>
      <c r="D19" s="51" t="s">
        <v>0</v>
      </c>
      <c r="E19" s="52"/>
      <c r="F19" s="52"/>
      <c r="G19" s="52"/>
      <c r="H19" s="53"/>
    </row>
    <row r="20" spans="1:8" ht="30">
      <c r="A20" s="25" t="s">
        <v>50</v>
      </c>
      <c r="B20" s="29" t="s">
        <v>51</v>
      </c>
      <c r="C20" s="30" t="s">
        <v>53</v>
      </c>
      <c r="D20" s="31" t="s">
        <v>52</v>
      </c>
      <c r="E20" s="32">
        <v>8</v>
      </c>
      <c r="F20" s="33">
        <v>1</v>
      </c>
      <c r="G20" s="5"/>
      <c r="H20" s="34">
        <f>E20*G20</f>
        <v>0</v>
      </c>
    </row>
    <row r="21" spans="1:8" ht="30">
      <c r="A21" s="25" t="s">
        <v>54</v>
      </c>
      <c r="B21" s="29" t="s">
        <v>55</v>
      </c>
      <c r="C21" s="30" t="s">
        <v>57</v>
      </c>
      <c r="D21" s="31" t="s">
        <v>56</v>
      </c>
      <c r="E21" s="32">
        <v>4</v>
      </c>
      <c r="F21" s="33">
        <v>1</v>
      </c>
      <c r="G21" s="5"/>
      <c r="H21" s="34">
        <f>E21*G21</f>
        <v>0</v>
      </c>
    </row>
    <row r="22" spans="1:8" ht="45">
      <c r="A22" s="25" t="s">
        <v>58</v>
      </c>
      <c r="B22" s="29" t="s">
        <v>59</v>
      </c>
      <c r="C22" s="30" t="s">
        <v>60</v>
      </c>
      <c r="D22" s="31" t="s">
        <v>15</v>
      </c>
      <c r="E22" s="32">
        <v>10</v>
      </c>
      <c r="F22" s="33">
        <v>1</v>
      </c>
      <c r="G22" s="5"/>
      <c r="H22" s="34">
        <f>E22*G22</f>
        <v>0</v>
      </c>
    </row>
    <row r="23" spans="1:8" ht="18.75" customHeight="1">
      <c r="A23" s="6"/>
      <c r="B23" s="7" t="s">
        <v>0</v>
      </c>
      <c r="C23" s="35" t="s">
        <v>78</v>
      </c>
      <c r="D23" s="36"/>
      <c r="E23" s="36"/>
      <c r="F23" s="36"/>
      <c r="G23" s="37"/>
      <c r="H23" s="69">
        <f>SUM(H20:H22,H6:H18)</f>
        <v>0</v>
      </c>
    </row>
    <row r="24" spans="1:8" ht="19.5" customHeight="1">
      <c r="A24" s="6"/>
      <c r="B24" s="8"/>
      <c r="C24" s="38" t="s">
        <v>80</v>
      </c>
      <c r="D24" s="39"/>
      <c r="E24" s="39"/>
      <c r="F24" s="39"/>
      <c r="G24" s="40"/>
      <c r="H24" s="69">
        <f>H23*0.23</f>
        <v>0</v>
      </c>
    </row>
    <row r="25" spans="1:8" ht="20.25" customHeight="1">
      <c r="A25" s="6"/>
      <c r="B25" s="8"/>
      <c r="C25" s="38" t="s">
        <v>79</v>
      </c>
      <c r="D25" s="39"/>
      <c r="E25" s="39"/>
      <c r="F25" s="39"/>
      <c r="G25" s="40"/>
      <c r="H25" s="69">
        <f>H23+H24</f>
        <v>0</v>
      </c>
    </row>
    <row r="26" spans="1:8" ht="12.75" customHeight="1">
      <c r="A26" s="6"/>
      <c r="B26" s="8"/>
      <c r="C26" s="9"/>
      <c r="D26" s="9"/>
      <c r="E26" s="9"/>
      <c r="F26" s="9"/>
      <c r="G26" s="9"/>
      <c r="H26" s="10"/>
    </row>
    <row r="27" spans="1:8" ht="12.75" customHeight="1">
      <c r="A27" s="11"/>
      <c r="B27" s="12"/>
      <c r="C27" s="13" t="s">
        <v>84</v>
      </c>
      <c r="D27" s="11"/>
      <c r="E27" s="11"/>
      <c r="F27" s="11"/>
      <c r="G27" s="14"/>
      <c r="H27" s="14"/>
    </row>
    <row r="28" spans="1:8" ht="12.75" customHeight="1">
      <c r="A28" s="11"/>
      <c r="B28" s="12"/>
      <c r="C28" s="14"/>
      <c r="D28" s="11"/>
      <c r="E28" s="11"/>
      <c r="F28" s="11"/>
      <c r="G28" s="14"/>
      <c r="H28" s="14"/>
    </row>
    <row r="29" spans="1:8" ht="15">
      <c r="A29" s="6"/>
      <c r="B29" s="7"/>
      <c r="C29" s="15"/>
      <c r="D29" s="15"/>
      <c r="E29" s="16"/>
      <c r="F29" s="17"/>
      <c r="G29" s="18"/>
      <c r="H29" s="19"/>
    </row>
    <row r="30" spans="1:8" ht="15">
      <c r="A30" s="6"/>
      <c r="B30" s="7"/>
      <c r="C30" s="15"/>
      <c r="D30" s="15"/>
      <c r="E30" s="16"/>
      <c r="F30" s="17"/>
      <c r="G30" s="18"/>
      <c r="H30" s="19"/>
    </row>
    <row r="31" spans="1:8" ht="12.75" customHeight="1" thickBot="1">
      <c r="A31" s="6"/>
      <c r="B31" s="8"/>
      <c r="C31" s="19"/>
      <c r="D31" s="6"/>
      <c r="E31" s="6"/>
      <c r="F31" s="6"/>
      <c r="G31" s="20"/>
      <c r="H31" s="19"/>
    </row>
    <row r="32" spans="1:8" ht="12.75" customHeight="1" thickBot="1">
      <c r="A32" s="6"/>
      <c r="B32" s="48" t="s">
        <v>82</v>
      </c>
      <c r="C32" s="49"/>
      <c r="D32" s="49"/>
      <c r="E32" s="50"/>
      <c r="F32" s="21"/>
      <c r="G32" s="21"/>
      <c r="H32" s="19"/>
    </row>
    <row r="33" spans="1:8" ht="12.75" customHeight="1">
      <c r="A33" s="11"/>
      <c r="B33" s="41" t="s">
        <v>61</v>
      </c>
      <c r="C33" s="41" t="s">
        <v>62</v>
      </c>
      <c r="D33" s="41" t="s">
        <v>63</v>
      </c>
      <c r="E33" s="41" t="s">
        <v>64</v>
      </c>
      <c r="F33" s="22"/>
      <c r="G33" s="22"/>
      <c r="H33" s="14"/>
    </row>
    <row r="34" spans="1:8" ht="16.5" customHeight="1">
      <c r="A34" s="11"/>
      <c r="B34" s="42">
        <v>1</v>
      </c>
      <c r="C34" s="30" t="s">
        <v>66</v>
      </c>
      <c r="D34" s="43" t="s">
        <v>46</v>
      </c>
      <c r="E34" s="44">
        <v>1</v>
      </c>
      <c r="F34" s="23"/>
      <c r="G34" s="24"/>
      <c r="H34" s="14"/>
    </row>
    <row r="35" spans="1:8" ht="16.5" customHeight="1">
      <c r="A35" s="11"/>
      <c r="B35" s="42">
        <v>2</v>
      </c>
      <c r="C35" s="30" t="s">
        <v>67</v>
      </c>
      <c r="D35" s="43" t="s">
        <v>15</v>
      </c>
      <c r="E35" s="44">
        <v>124</v>
      </c>
      <c r="F35" s="23"/>
      <c r="G35" s="24"/>
      <c r="H35" s="14"/>
    </row>
    <row r="36" spans="1:8" ht="16.5" customHeight="1">
      <c r="A36" s="11"/>
      <c r="B36" s="42">
        <v>3</v>
      </c>
      <c r="C36" s="30" t="s">
        <v>68</v>
      </c>
      <c r="D36" s="43" t="s">
        <v>11</v>
      </c>
      <c r="E36" s="44">
        <v>156</v>
      </c>
      <c r="F36" s="23"/>
      <c r="G36" s="24"/>
      <c r="H36" s="14"/>
    </row>
    <row r="37" spans="1:8" ht="16.5" customHeight="1">
      <c r="A37" s="11"/>
      <c r="B37" s="42">
        <v>4</v>
      </c>
      <c r="C37" s="30" t="s">
        <v>69</v>
      </c>
      <c r="D37" s="43" t="s">
        <v>11</v>
      </c>
      <c r="E37" s="44">
        <v>156</v>
      </c>
      <c r="F37" s="23"/>
      <c r="G37" s="24"/>
      <c r="H37" s="14"/>
    </row>
    <row r="38" spans="1:8" ht="16.5" customHeight="1">
      <c r="A38" s="11"/>
      <c r="B38" s="42">
        <v>5</v>
      </c>
      <c r="C38" s="30" t="s">
        <v>70</v>
      </c>
      <c r="D38" s="43" t="s">
        <v>15</v>
      </c>
      <c r="E38" s="44">
        <v>10.2</v>
      </c>
      <c r="F38" s="23"/>
      <c r="G38" s="24"/>
      <c r="H38" s="14"/>
    </row>
    <row r="39" spans="1:8" ht="16.5" customHeight="1">
      <c r="A39" s="11"/>
      <c r="B39" s="42">
        <v>6</v>
      </c>
      <c r="C39" s="30" t="s">
        <v>71</v>
      </c>
      <c r="D39" s="43" t="s">
        <v>11</v>
      </c>
      <c r="E39" s="44">
        <v>41.6</v>
      </c>
      <c r="F39" s="23"/>
      <c r="G39" s="24"/>
      <c r="H39" s="14"/>
    </row>
    <row r="40" spans="1:8" ht="16.5" customHeight="1">
      <c r="A40" s="11"/>
      <c r="B40" s="42">
        <v>7</v>
      </c>
      <c r="C40" s="30" t="s">
        <v>72</v>
      </c>
      <c r="D40" s="43" t="s">
        <v>15</v>
      </c>
      <c r="E40" s="44">
        <v>84</v>
      </c>
      <c r="F40" s="23"/>
      <c r="G40" s="24"/>
      <c r="H40" s="14"/>
    </row>
    <row r="41" spans="1:8" ht="16.5" customHeight="1">
      <c r="A41" s="11"/>
      <c r="B41" s="42">
        <v>8</v>
      </c>
      <c r="C41" s="30" t="s">
        <v>73</v>
      </c>
      <c r="D41" s="43" t="s">
        <v>15</v>
      </c>
      <c r="E41" s="44">
        <v>4</v>
      </c>
      <c r="F41" s="23"/>
      <c r="G41" s="24"/>
      <c r="H41" s="14"/>
    </row>
    <row r="42" spans="1:8" ht="16.5" customHeight="1">
      <c r="A42" s="11"/>
      <c r="B42" s="42">
        <v>9</v>
      </c>
      <c r="C42" s="30" t="s">
        <v>74</v>
      </c>
      <c r="D42" s="43" t="s">
        <v>15</v>
      </c>
      <c r="E42" s="44">
        <v>4</v>
      </c>
      <c r="F42" s="23"/>
      <c r="G42" s="24"/>
      <c r="H42" s="14"/>
    </row>
    <row r="43" spans="1:8" ht="16.5" customHeight="1">
      <c r="A43" s="11"/>
      <c r="B43" s="42">
        <v>10</v>
      </c>
      <c r="C43" s="30" t="s">
        <v>75</v>
      </c>
      <c r="D43" s="43" t="s">
        <v>15</v>
      </c>
      <c r="E43" s="44">
        <v>4</v>
      </c>
      <c r="F43" s="23"/>
      <c r="G43" s="24"/>
      <c r="H43" s="14"/>
    </row>
    <row r="44" spans="1:8" ht="16.5" customHeight="1">
      <c r="A44" s="11"/>
      <c r="B44" s="42">
        <v>11</v>
      </c>
      <c r="C44" s="30" t="s">
        <v>76</v>
      </c>
      <c r="D44" s="43" t="s">
        <v>15</v>
      </c>
      <c r="E44" s="44">
        <v>16.4</v>
      </c>
      <c r="F44" s="23"/>
      <c r="G44" s="24"/>
      <c r="H44" s="14"/>
    </row>
    <row r="45" spans="1:8" ht="15.75" customHeight="1">
      <c r="A45" s="11"/>
      <c r="B45" s="45">
        <v>12</v>
      </c>
      <c r="C45" s="46" t="s">
        <v>81</v>
      </c>
      <c r="D45" s="47" t="s">
        <v>0</v>
      </c>
      <c r="E45" s="44">
        <v>1</v>
      </c>
      <c r="F45" s="23"/>
      <c r="G45" s="24"/>
      <c r="H45" s="14"/>
    </row>
    <row r="46" ht="12" customHeight="1" hidden="1"/>
  </sheetData>
  <sheetProtection password="E860" sheet="1" formatCells="0" formatColumns="0" formatRows="0" insertColumns="0" insertRows="0" insertHyperlinks="0" deleteColumns="0" deleteRows="0" sort="0" autoFilter="0" pivotTables="0"/>
  <mergeCells count="14">
    <mergeCell ref="B32:E32"/>
    <mergeCell ref="D3:D5"/>
    <mergeCell ref="E3:E5"/>
    <mergeCell ref="F3:F5"/>
    <mergeCell ref="G3:G5"/>
    <mergeCell ref="B3:B4"/>
    <mergeCell ref="C3:C4"/>
    <mergeCell ref="C25:G25"/>
    <mergeCell ref="D19:H19"/>
    <mergeCell ref="C23:G23"/>
    <mergeCell ref="C24:G24"/>
    <mergeCell ref="A2:H2"/>
    <mergeCell ref="H3:H5"/>
    <mergeCell ref="A3:A4"/>
  </mergeCells>
  <printOptions/>
  <pageMargins left="0.7" right="0.7" top="0.75" bottom="0.75" header="0.5" footer="0.5"/>
  <pageSetup horizontalDpi="600" verticalDpi="600" orientation="portrait" pageOrder="overThenDown" paperSize="9" r:id="rId1"/>
  <ignoredErrors>
    <ignoredError sqref="H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Dziuba (RDLP w Krakowie)</dc:creator>
  <cp:keywords/>
  <dc:description/>
  <cp:lastModifiedBy>Łukasz Słotwiński (RDLP w Krakowie)</cp:lastModifiedBy>
  <dcterms:created xsi:type="dcterms:W3CDTF">2013-03-19T16:38:19Z</dcterms:created>
  <dcterms:modified xsi:type="dcterms:W3CDTF">2023-07-20T09:15:17Z</dcterms:modified>
  <cp:category/>
  <cp:version/>
  <cp:contentType/>
  <cp:contentStatus/>
</cp:coreProperties>
</file>