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ruk\Desktop\2021.02. postępowanie wyposażenie\2021.02.10 wersja 3\"/>
    </mc:Choice>
  </mc:AlternateContent>
  <xr:revisionPtr revIDLastSave="0" documentId="13_ncr:1_{FF4C7F29-6155-4132-A26F-94550C04B888}" xr6:coauthVersionLast="46" xr6:coauthVersionMax="46" xr10:uidLastSave="{00000000-0000-0000-0000-000000000000}"/>
  <bookViews>
    <workbookView xWindow="-120" yWindow="-120" windowWidth="29040" windowHeight="15840" tabRatio="604" xr2:uid="{4C3FE61E-C19B-4A37-892B-BD5E9A91F66A}"/>
  </bookViews>
  <sheets>
    <sheet name="Oferta na Część 1 " sheetId="1" r:id="rId1"/>
    <sheet name="Oferta na Część 2" sheetId="2" r:id="rId2"/>
    <sheet name="Oferta na Część 3" sheetId="3" r:id="rId3"/>
    <sheet name="Oferta na Część 4" sheetId="4" r:id="rId4"/>
    <sheet name="Oferta na Część 5" sheetId="5" r:id="rId5"/>
    <sheet name="Oferta na Część 6" sheetId="6" r:id="rId6"/>
    <sheet name="Oferta na Część 7" sheetId="7" r:id="rId7"/>
    <sheet name="Uzasadnienie zastrzeżenia" sheetId="8" r:id="rId8"/>
  </sheets>
  <definedNames>
    <definedName name="_Hlk11828906" localSheetId="0">'Oferta na Część 1 '!$A$33</definedName>
    <definedName name="_Hlk11828906" localSheetId="1">'Oferta na Część 2'!$A$33</definedName>
    <definedName name="_Hlk11828906" localSheetId="2">'Oferta na Część 3'!$A$33</definedName>
    <definedName name="_Hlk11828906" localSheetId="3">'Oferta na Część 4'!$A$33</definedName>
    <definedName name="_Hlk11828906" localSheetId="4">'Oferta na Część 5'!$A$33</definedName>
    <definedName name="_Hlk11828906" localSheetId="5">'Oferta na Część 6'!$A$33</definedName>
    <definedName name="_Hlk11828906" localSheetId="6">'Oferta na Część 7'!$A$33</definedName>
    <definedName name="_Hlk11828906" localSheetId="7">'Uzasadnienie zastrzeżenia'!$A$34</definedName>
    <definedName name="Wybór5" localSheetId="0">'Oferta na Część 1 '!#REF!</definedName>
    <definedName name="Wybór5" localSheetId="1">'Oferta na Część 2'!#REF!</definedName>
    <definedName name="Wybór5" localSheetId="2">'Oferta na Część 3'!#REF!</definedName>
    <definedName name="Wybór5" localSheetId="3">'Oferta na Część 4'!#REF!</definedName>
    <definedName name="Wybór5" localSheetId="4">'Oferta na Część 5'!#REF!</definedName>
    <definedName name="Wybór5" localSheetId="5">'Oferta na Część 6'!#REF!</definedName>
    <definedName name="Wybór5" localSheetId="6">'Oferta na Część 7'!#REF!</definedName>
    <definedName name="Wybór5" localSheetId="7">'Uzasadnienie zastrzeżenia'!#REF!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6" l="1"/>
  <c r="E75" i="7"/>
  <c r="E124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101" i="4" s="1"/>
  <c r="E92" i="4"/>
  <c r="E93" i="4"/>
  <c r="E94" i="4"/>
  <c r="E95" i="4"/>
  <c r="E96" i="4"/>
  <c r="E97" i="4"/>
  <c r="E98" i="4"/>
  <c r="E99" i="4"/>
  <c r="E100" i="4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52" i="7"/>
  <c r="E51" i="7"/>
  <c r="E50" i="7"/>
  <c r="E49" i="7"/>
  <c r="E48" i="7"/>
  <c r="E47" i="7"/>
  <c r="E46" i="7"/>
  <c r="E45" i="7"/>
  <c r="E52" i="6"/>
  <c r="E51" i="6"/>
  <c r="E50" i="6"/>
  <c r="E49" i="6"/>
  <c r="E48" i="6"/>
  <c r="E47" i="6"/>
  <c r="E46" i="6"/>
  <c r="E45" i="6"/>
  <c r="E52" i="5"/>
  <c r="E51" i="5"/>
  <c r="E50" i="5"/>
  <c r="E49" i="5"/>
  <c r="E48" i="5"/>
  <c r="E47" i="5"/>
  <c r="E46" i="5"/>
  <c r="E45" i="5"/>
  <c r="E48" i="4"/>
  <c r="E47" i="4"/>
  <c r="E46" i="4"/>
  <c r="E45" i="4"/>
  <c r="E51" i="3"/>
  <c r="E50" i="3"/>
  <c r="E49" i="3"/>
  <c r="E48" i="3"/>
  <c r="E47" i="3"/>
  <c r="E46" i="3"/>
  <c r="E45" i="3"/>
  <c r="E52" i="2"/>
  <c r="E51" i="2"/>
  <c r="E50" i="2"/>
  <c r="E49" i="2"/>
  <c r="E48" i="2"/>
  <c r="E47" i="2"/>
  <c r="E46" i="2"/>
  <c r="E45" i="2"/>
  <c r="D4" i="7"/>
  <c r="D4" i="6"/>
  <c r="D4" i="5"/>
  <c r="D4" i="4"/>
  <c r="D4" i="3"/>
  <c r="D4" i="2"/>
  <c r="A33" i="8"/>
  <c r="A32" i="7"/>
  <c r="A32" i="6"/>
  <c r="A32" i="5"/>
  <c r="A32" i="4"/>
  <c r="A32" i="3"/>
  <c r="A32" i="2"/>
  <c r="A33" i="5"/>
  <c r="A33" i="4"/>
  <c r="A33" i="3"/>
  <c r="A33" i="7"/>
  <c r="A33" i="6"/>
  <c r="A33" i="2"/>
  <c r="A5" i="8"/>
  <c r="A5" i="7"/>
  <c r="A5" i="6"/>
  <c r="A5" i="5"/>
  <c r="A5" i="4"/>
  <c r="A5" i="3"/>
  <c r="A5" i="2"/>
  <c r="E47" i="1"/>
  <c r="E46" i="1"/>
  <c r="E45" i="1"/>
  <c r="E53" i="2" l="1"/>
  <c r="B40" i="2" s="1"/>
  <c r="E65" i="3"/>
  <c r="B40" i="3" s="1"/>
  <c r="B40" i="5"/>
  <c r="B40" i="7"/>
  <c r="B40" i="6"/>
  <c r="E48" i="1"/>
  <c r="B40" i="1" s="1"/>
  <c r="B40" i="4"/>
</calcChain>
</file>

<file path=xl/sharedStrings.xml><?xml version="1.0" encoding="utf-8"?>
<sst xmlns="http://schemas.openxmlformats.org/spreadsheetml/2006/main" count="911" uniqueCount="447">
  <si>
    <t>FORMULARZ OFERTY</t>
  </si>
  <si>
    <t>OD:</t>
  </si>
  <si>
    <t>................................................................</t>
  </si>
  <si>
    <t>(nazwa Wykonawcy)</t>
  </si>
  <si>
    <t>(siedziba Wykonawcy, w tym województwo)</t>
  </si>
  <si>
    <t>(tel/fax, www, e-mail)</t>
  </si>
  <si>
    <t>(Regon, NIP)</t>
  </si>
  <si>
    <t>(bank, nr rachunku)</t>
  </si>
  <si>
    <t>DLA:</t>
  </si>
  <si>
    <t>POWIAT LWÓWECKI</t>
  </si>
  <si>
    <t>ul. Szpitalna 4</t>
  </si>
  <si>
    <t>59-600 Lwówek Śląski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</si>
  <si>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Tahoma"/>
        <family val="2"/>
        <charset val="238"/>
      </rPr>
      <t xml:space="preserve">PRZEDMIOT I CENA OFERTY </t>
    </r>
    <r>
      <rPr>
        <i/>
        <sz val="10"/>
        <color theme="1"/>
        <rFont val="Tahoma"/>
        <family val="2"/>
        <charset val="238"/>
      </rPr>
      <t>(wypełnić w zależności na jaką część zamówienia Wykonawca składa ofertę)</t>
    </r>
  </si>
  <si>
    <t>zgodnie z poniższym zestawieniem:</t>
  </si>
  <si>
    <t>lp.</t>
  </si>
  <si>
    <t>artykuł</t>
  </si>
  <si>
    <t>Ilość szt./kąp.</t>
  </si>
  <si>
    <t>Cena jednostkowa Brutto</t>
  </si>
  <si>
    <t>Wartość Brutto</t>
  </si>
  <si>
    <t>Razem brutto</t>
  </si>
  <si>
    <t>Ilość miesięcy o jaką wykonawca wydłuża gwarancję:</t>
  </si>
  <si>
    <r>
      <t>1.</t>
    </r>
    <r>
      <rPr>
        <i/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oferowany przedmiot spełnia wszystkie wymagania Zamawiającego wynikające z Opisu Przedmiotu Zamówienia.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</si>
  <si>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zapoznaliśmy się ze specyfikacją i nie wnosimy do niej zastrzeżeń oraz zdobyliśmy konieczne informacje do przygotowania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</si>
  <si>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przyjmujemy terminy wykonania zamówienia określone w siwz.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</si>
  <si>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Oświadczamy, że przyjmujemy warunki płatności określone w siwz, </t>
    </r>
    <r>
      <rPr>
        <b/>
        <sz val="10"/>
        <color theme="1"/>
        <rFont val="Tahoma"/>
        <family val="2"/>
        <charset val="238"/>
      </rPr>
      <t>do 30 dni licząc od daty otrzymania faktury przez Zamawiającego.</t>
    </r>
  </si>
  <si>
    <t>zaznaczyć/wypełnić</t>
  </si>
  <si>
    <r>
      <t xml:space="preserve"> </t>
    </r>
    <r>
      <rPr>
        <sz val="10"/>
        <color theme="1"/>
        <rFont val="Tahoma"/>
        <family val="2"/>
        <charset val="238"/>
      </rPr>
      <t xml:space="preserve">Oświadczamy, że przedmiot zamówienia wykonamy </t>
    </r>
    <r>
      <rPr>
        <b/>
        <sz val="10"/>
        <color theme="1"/>
        <rFont val="Tahoma"/>
        <family val="2"/>
        <charset val="238"/>
      </rPr>
      <t>samodzielnie.</t>
    </r>
  </si>
  <si>
    <r>
      <t xml:space="preserve"> </t>
    </r>
    <r>
      <rPr>
        <sz val="10"/>
        <color theme="1"/>
        <rFont val="Tahoma"/>
        <family val="2"/>
        <charset val="238"/>
      </rPr>
      <t xml:space="preserve">Oświadczamy, że przedmiot zamówienia zamierzamy zrealizować </t>
    </r>
    <r>
      <rPr>
        <b/>
        <sz val="10"/>
        <color theme="1"/>
        <rFont val="Tahoma"/>
        <family val="2"/>
        <charset val="238"/>
      </rPr>
      <t>z udziałem Podwykonawców</t>
    </r>
    <r>
      <rPr>
        <sz val="10"/>
        <color theme="1"/>
        <rFont val="Tahoma"/>
        <family val="2"/>
        <charset val="238"/>
      </rPr>
      <t xml:space="preserve">  </t>
    </r>
    <r>
      <rPr>
        <i/>
        <sz val="10"/>
        <color theme="1"/>
        <rFont val="Tahoma"/>
        <family val="2"/>
        <charset val="238"/>
      </rPr>
      <t xml:space="preserve">(należy podać zakres zamówienia, który wykonają Podwykonawcy oraz nazwy i adresy firm): </t>
    </r>
  </si>
  <si>
    <t>Zakres wykonania .…………………………………………………………………………………………..………</t>
  </si>
  <si>
    <t>Nazwa i adres firmy ………………………………………………………………………………………………….</t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</si>
  <si>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wypełniliśmy obowiązki informacyjne przewidziane w art. 13 lub art. 14 rozporządzenia Parlamentu Europejskiego i Rady (UE) 2016/679 z dnia 27 kwietnia 2016 r. w sprawie ochrony osób fizycznych w związku z przetwarzaniem danych osobowych i w sprawie swobodnego przepływu takich danych oraz uchylenia dyrektywy 95/46/WE wobec osób fizycznych, od których dane osobowe bezpośrednio lub pośrednio pozyskaliśmy w  celu ubiegania się o udzielenie niniejszego zamówienia.</t>
    </r>
    <r>
      <rPr>
        <vertAlign val="superscript"/>
        <sz val="10"/>
        <color theme="1"/>
        <rFont val="Tahoma"/>
        <family val="2"/>
        <charset val="238"/>
      </rPr>
      <t xml:space="preserve">* </t>
    </r>
    <r>
      <rPr>
        <sz val="10"/>
        <color theme="1"/>
        <rFont val="Tahoma"/>
        <family val="2"/>
        <charset val="238"/>
      </rPr>
      <t>w przypadku,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następuje np. poprzez jego wykreślenie).</t>
    </r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</si>
  <si>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Na osobę upoważnioną do kontaktów wyznaczamy: ....................................................…    ………………………………………………….   (imię i nazwisko, e-mail)</t>
    </r>
  </si>
  <si>
    <r>
      <t>mikroprzedsiębiorstwo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10 osób, i którego obroty roczne i/lub roczna suma bilansowa nie przekracza 2 mln EUR</t>
    </r>
  </si>
  <si>
    <r>
      <t>małe 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50 osób, i którego obroty roczne i/lub roczna suma bilansowa nie przekracza 10 mln EUR</t>
    </r>
  </si>
  <si>
    <r>
      <t>średnie przedsiębiorstwo</t>
    </r>
    <r>
      <rPr>
        <i/>
        <sz val="10"/>
        <color rgb="FF000000"/>
        <rFont val="Tahoma"/>
        <family val="2"/>
        <charset val="238"/>
      </rPr>
      <t xml:space="preserve"> – przedsiębiorstwo, które nie jest mikroprzedsiębiorstwem ani małym przedsiębiorstwem i które zatrudnia mniej niż 250 osób oraz którego roczny obrót nie przekracza 50 mln EUR i/lub roczna suma bilansowa nie przekracza 43 mln EUR.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</si>
  <si>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 </t>
    </r>
    <r>
      <rPr>
        <b/>
        <sz val="10"/>
        <color rgb="FF000000"/>
        <rFont val="Tahoma"/>
        <family val="2"/>
        <charset val="238"/>
      </rPr>
      <t xml:space="preserve">ZAŁĄCZNIKI DO OFERTY </t>
    </r>
  </si>
  <si>
    <t>1. ……………………………………..</t>
  </si>
  <si>
    <t>2. ……………………………………..</t>
  </si>
  <si>
    <t>3. ……………………………………..</t>
  </si>
  <si>
    <t>4. ……………………………………..</t>
  </si>
  <si>
    <t>Podpis złożony przez osobę(osoby) uprawnioną(-e)</t>
  </si>
  <si>
    <t xml:space="preserve">cenę brutto:  </t>
  </si>
  <si>
    <t xml:space="preserve"> zł (z VAT)</t>
  </si>
  <si>
    <t>Oferuję wykonanie zamówienia zgodnie z opisem przedmiotu zamówienia i na warunkach określonych w zaproszeniu do złożenia oferty za cenę (wartość):</t>
  </si>
  <si>
    <t xml:space="preserve">słownie zł </t>
  </si>
  <si>
    <t>Oświadczenia</t>
  </si>
  <si>
    <r>
      <t>£</t>
    </r>
    <r>
      <rPr>
        <sz val="7"/>
        <color theme="1"/>
        <rFont val="Times New Roman"/>
        <family val="1"/>
        <charset val="238"/>
      </rPr>
      <t xml:space="preserve">    </t>
    </r>
  </si>
  <si>
    <t>Dostawa wyposażenia siedmiu pracowni dydaktycznych w ramach projektu „Kompleksowe wsparcie kształcenia w zawodzie dla Powiatu Lwóweckiego”</t>
  </si>
  <si>
    <t>okres gwarancji łącznie 24 miesięcy 0 punktów</t>
  </si>
  <si>
    <t>okres gwarancji łącznie 30 miesięcy 20 punktów</t>
  </si>
  <si>
    <t xml:space="preserve">okres gwarancji łącznie 36 miesięcy 40 punktów 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</si>
  <si>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zawarte w specyfikacji warunki zamówienia oraz wzór umowy zostały przez nas zaakceptowane i zobowiązujemy się w przypadku wyboru naszej oferty do zawarcia umowy na wyżej wymienionych warunkach i w terminie wyznaczonym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</si>
  <si>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Dokumenty zawarte w wydzielonym pliku o nazwie:</t>
    </r>
  </si>
  <si>
    <t>tajemnica_przedsiębiorstwa  …..........................................</t>
  </si>
  <si>
    <t>i dołączone w platformie zakupowej w cz. 2 formularza przeznaczonej do dołączania plików zawierających dokumenty niejawne. Zawierają informacje stanowiące tajemnicę przedsiębiorstwa w rozumieniu przepisów o zwalczaniu nieuczciwej konkurencji i nie mogą być ujawniane pozostałym uczestnikom postępowania.</t>
  </si>
  <si>
    <t xml:space="preserve">8.     Uzasadnienie zastrzeżenia tajemnicy przedsiębiorstwa wskazujące wszystkie przesłanki określone w ustawie z dnia 16 kwietnia 1993 r. o zwalczaniu nieuczciwej konkurencji (tj. Dz. U. 2019 poz. 1010 ze zm) przedstawiamy w załączniku do SWZ znajdujący się w sąsiedniej karcie. </t>
  </si>
  <si>
    <t>Część 1 Dostawa wyposażenia do pracowni technik architektury krajobrazu w ZSET w Rakowicach Wielkich</t>
  </si>
  <si>
    <t>Części 2 Dostawa wyposażenia do pracowni technik pojazdów samochodowych w ZSET w Rakowicach Wielkich</t>
  </si>
  <si>
    <t>Części 3 Dostawa wyposażenia do pracowni technik logistyk w ZSET w Rakowicach Wielkich</t>
  </si>
  <si>
    <t>Części 4 Dostawa wyposażenia do pracowni technik usług fryzjerskich w ZSET w Rakowicach Wielkich</t>
  </si>
  <si>
    <t>Części 5 Dostawa wyposażenia do pracowni technik hotelarstwa w ZSET w Rakowicach Wielkich</t>
  </si>
  <si>
    <t>Części 6 Dostawa wyposażenia do pracowni technologii gastronomicznej w ZPEW w Lwówku Śląskim</t>
  </si>
  <si>
    <t>Części 7 Dostawa wyposażenia do pracowni technik hotelarstwa w ZSOZ w Gryfowie Śląskim</t>
  </si>
  <si>
    <t>Załącznik do formularza oferty</t>
  </si>
  <si>
    <t>(Jeśli Wykonawca zastrzega informacje – wypełnia i dołącza załącznik do formularza oferty znajdujący się na ostatnim arkuszu.)</t>
  </si>
  <si>
    <t>WYKONAWCA</t>
  </si>
  <si>
    <t>(reprezentowanym przez)</t>
  </si>
  <si>
    <t>OŚWIADCZENIE O ZASTRZEŻENIU INFORMACJI</t>
  </si>
  <si>
    <t>Nawiązując do ogłoszenia o postępowaniu prowadzonym w trybie trybie podstawowym art. 275 pkt 1 ustawy Prawo zamówień publicznych Dz. U. poz. 2019 rok 2019 z późniejszymi zmianami na:</t>
  </si>
  <si>
    <t>My, niżej podpisani, działając w imieniu i na rzecz:</t>
  </si>
  <si>
    <t>…................................................................................................................</t>
  </si>
  <si>
    <t xml:space="preserve"> (nazwa/firma Wykonawcy)</t>
  </si>
  <si>
    <t>…....................................................................................................................</t>
  </si>
  <si>
    <t>W pozostałym zakresie oferta jest jawna i nie zawiera informacji stanowiących tajemnicę przedsiębiorstwa.</t>
  </si>
  <si>
    <t>ubiegając się o zamówienie publiczne ww. postępowaniu, niniejszym oświadczamy, że zastrzegamy jako tajemnicę przedsiębiorstwa w rozumieniu przepisów ustawy z dnia 16 kwietnia 1993 r. o zwalczaniu nieuczciwej konkurencji  (tj. Dz. U. 2019 poz. 1010 ze zm.) informacje zawarte w ofercie złożonej w przedmiotowym postępowaniu znajdujące się w plikach o nazwie:</t>
  </si>
  <si>
    <t>Uzasadnienie zastrzeżenia wskazanych informacji, wraz z załączeniem ewentualnych dowodów:</t>
  </si>
  <si>
    <t>(Należy wykazać spełnienie wszystkich przesłanek określonych w ustawie z dnia 16 kwietnia 1993 r. o zwalczaniu nieuczciwej konkurencji (tj. Dz. U. 2019 poz. 1010 ze zm.)</t>
  </si>
  <si>
    <t>ggjfgh</t>
  </si>
  <si>
    <t>Załącznik nr 2</t>
  </si>
  <si>
    <t>A do SWZ</t>
  </si>
  <si>
    <t>B do SWZ</t>
  </si>
  <si>
    <t>C do SWZ</t>
  </si>
  <si>
    <t>D do SWZ</t>
  </si>
  <si>
    <t>E do SWZ</t>
  </si>
  <si>
    <t>F do SWZ</t>
  </si>
  <si>
    <t>G do SWZ</t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</si>
  <si>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Wykonawca jest mikro/małym/średnim przedsiębiorcą**</t>
    </r>
    <r>
      <rPr>
        <vertAlign val="superscript"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 xml:space="preserve">(właściwe zaznaczyć) TAK  NIE </t>
    </r>
  </si>
  <si>
    <r>
      <t>**</t>
    </r>
    <r>
      <rPr>
        <i/>
        <sz val="10"/>
        <color rgb="FF000000"/>
        <rFont val="Tahoma"/>
        <family val="2"/>
        <charset val="238"/>
      </rPr>
      <t>Zgodnie z zaleceniem  Komisji z dnia 6 maja 2003 r. dotyczącym definicji przedsiębiorstw mikro, małych i średnich (Dz. Urz. UE L 124 z dnia 20.05.2003 r., str. 36) :</t>
    </r>
  </si>
  <si>
    <t>zmywarka do naczyń</t>
  </si>
  <si>
    <t>piec konwekcyjno parowy/piekarnik z termoobiegiem</t>
  </si>
  <si>
    <t>stoły produkcyjne</t>
  </si>
  <si>
    <t>kuchenka indukcyjna z piekarnikiem</t>
  </si>
  <si>
    <t>zlewozmywak z instalacją ciepłej i zimnej wody</t>
  </si>
  <si>
    <t>zestaw garnków</t>
  </si>
  <si>
    <t>zestaw noży kuchennych</t>
  </si>
  <si>
    <t>maszynka do mielenia</t>
  </si>
  <si>
    <t>frytkownica</t>
  </si>
  <si>
    <t>kuchenka indukcyjna</t>
  </si>
  <si>
    <t>sokowirówka</t>
  </si>
  <si>
    <t>robot kuchenny wieloczynnościowy</t>
  </si>
  <si>
    <t>zastawa stołowa , sztućce i szkło stołowe</t>
  </si>
  <si>
    <t>stoły i krzesła</t>
  </si>
  <si>
    <t>kosz na pojemniki i segregowane odpady</t>
  </si>
  <si>
    <t>środki ochrony indywidualnej</t>
  </si>
  <si>
    <t>drobny sprzęt do obróbki wstępnej</t>
  </si>
  <si>
    <t>umywalka z dopływem do ciepłej i zimnej wody, z dozownikiem mydła oraz pojemnikiem na ręczniki papierowe, kosz z klapą</t>
  </si>
  <si>
    <t>urządzenie do rozdrabniania warzyw i owoców</t>
  </si>
  <si>
    <t>krajalnica z przystawkami</t>
  </si>
  <si>
    <t>urządzenie do rozdrabniania mięsa</t>
  </si>
  <si>
    <t>maszyna uniwersalna z kompletem przystawek</t>
  </si>
  <si>
    <t>komplet naczyń i drobnego sprzętu kuchennego</t>
  </si>
  <si>
    <t>krzesła pasujące do stołów</t>
  </si>
  <si>
    <t>ekspres do kawy</t>
  </si>
  <si>
    <t>warnik</t>
  </si>
  <si>
    <t>mikser</t>
  </si>
  <si>
    <t>patelnia</t>
  </si>
  <si>
    <t>pojemnik na odpadki</t>
  </si>
  <si>
    <t>krajalnica wieloczynnościowa</t>
  </si>
  <si>
    <t>rożen elektryczny</t>
  </si>
  <si>
    <t>pomocnik kelnerski</t>
  </si>
  <si>
    <t>bielizna i zastawa stołowa</t>
  </si>
  <si>
    <t>Taca10</t>
  </si>
  <si>
    <t>Drobny sprzęt kelnerski</t>
  </si>
  <si>
    <t>Elementy do dekoracji stołów</t>
  </si>
  <si>
    <t>Karty menu</t>
  </si>
  <si>
    <t>udzielania pierwszej pomocy sztuka</t>
  </si>
  <si>
    <t>środki i sprzęt do utrzymania stanowiska pracy w czystości</t>
  </si>
  <si>
    <t>Stół stalowy lub blat roboczy</t>
  </si>
  <si>
    <t>naczynia i drobny sprzęt kuchenny</t>
  </si>
  <si>
    <t>środki ochrony indywidualnej: strój służbowy:</t>
  </si>
  <si>
    <t>środki ochrony indywidualnej: strój roboczy: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</si>
  <si>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zawarte w specyfikacji warunki zamówienia oraz projektowane postanowienia umowy zostały przez nas zaakceptowane i zobowiązujemy się w przypadku wyboru naszej oferty do zawarcia umowy na wyżej wymienionych warunkach i w terminie wyznaczonym przez Zamawiającego.</t>
    </r>
  </si>
  <si>
    <r>
      <t xml:space="preserve"> mikroprzedsiębiorstwo</t>
    </r>
    <r>
      <rPr>
        <i/>
        <sz val="10"/>
        <color rgb="FF000000"/>
        <rFont val="Tahoma"/>
        <family val="2"/>
        <charset val="238"/>
      </rPr>
      <t xml:space="preserve"> - przedsiębiorstwo zatrudniające mniej niż 10 osób, i którego obroty roczne i/lub roczna suma bilansowa nie przekracza 2 mln EUR</t>
    </r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</si>
  <si>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Wykonawca jest mikro/ małym/ średnim przedsiębiorcą**</t>
    </r>
    <r>
      <rPr>
        <vertAlign val="superscript"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 xml:space="preserve">(niewłaściwe wykreślić )  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</si>
  <si>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Oświadczamy, że uważamy się za związanych niniejszą ofertą do dnia 10.03.2021 roku.</t>
    </r>
  </si>
  <si>
    <t>3.     Oświadczamy, że uważamy się za związanych niniejszą ofertą do dnia 10.03.2021 roku.</t>
  </si>
  <si>
    <t>1.  </t>
  </si>
  <si>
    <t>kosiarka/traktorek samojezdna</t>
  </si>
  <si>
    <t>2.  </t>
  </si>
  <si>
    <t>kosa spalinowa</t>
  </si>
  <si>
    <t>3.  </t>
  </si>
  <si>
    <t>apteczka zaopatrzona w środki niezbędne  do udzielania pierwszej pomocy wraz z instrukcją o zasadach  udzielania pierwszej pomocy</t>
  </si>
  <si>
    <r>
      <t xml:space="preserve">Znak sprawy: </t>
    </r>
    <r>
      <rPr>
        <b/>
        <sz val="9"/>
        <color theme="1"/>
        <rFont val="Times New Roman"/>
        <family val="1"/>
        <charset val="238"/>
      </rPr>
      <t>OR.272. 2 .2021</t>
    </r>
  </si>
  <si>
    <t>tester diagnostyczny- diagnoskop do diagnostyki pojazdów samochodowych i dostawczych</t>
  </si>
  <si>
    <t>stół warsztatowy z kontenerem</t>
  </si>
  <si>
    <t>4.  </t>
  </si>
  <si>
    <t>Myjka warsztatowa z płynem</t>
  </si>
  <si>
    <t>5.  </t>
  </si>
  <si>
    <t>ręczny wózek paletowy widłowy -masztowy</t>
  </si>
  <si>
    <t>6.  </t>
  </si>
  <si>
    <t>wiertarka stołowa z zestawem wierteł</t>
  </si>
  <si>
    <t>7.  </t>
  </si>
  <si>
    <t>akumulatorowa szlifierka kątowa z dwoma akumulatorami i ładowarką</t>
  </si>
  <si>
    <t>8.  </t>
  </si>
  <si>
    <t>szlifierka ostrzałka</t>
  </si>
  <si>
    <t>1.        </t>
  </si>
  <si>
    <t>tablica szkolna biała suchościeralna</t>
  </si>
  <si>
    <t>2.        </t>
  </si>
  <si>
    <t>tablica flipchart</t>
  </si>
  <si>
    <t>3.        </t>
  </si>
  <si>
    <t>4.        </t>
  </si>
  <si>
    <t>Zestaw dźwiękowy („wieża muzyczna”)</t>
  </si>
  <si>
    <t>5.        </t>
  </si>
  <si>
    <t>rolety do klasy wykładowej</t>
  </si>
  <si>
    <t>6.        </t>
  </si>
  <si>
    <t>fotel biurowy</t>
  </si>
  <si>
    <t>7.        </t>
  </si>
  <si>
    <t>tablica CERAMICZNA porcelanowa suchościeralna magnetyczna matowa 300x120 cm PROJEKCYJNA P4</t>
  </si>
  <si>
    <t>8.        </t>
  </si>
  <si>
    <t>9.        </t>
  </si>
  <si>
    <t>modele środków transportu wewnętrznego</t>
  </si>
  <si>
    <t>10.    </t>
  </si>
  <si>
    <t>modele środków do załadunku i przeładunku</t>
  </si>
  <si>
    <t>11.    </t>
  </si>
  <si>
    <t>Apteczka zaopatrzona w środki niezbędne  do udzielania pierwszej pomocy wraz z instrukcją o zasadach  udzielania pierwszej pomocy</t>
  </si>
  <si>
    <t>12.    </t>
  </si>
  <si>
    <t>środki i sprzęt do utrzymania czystości w pracowni (pojemnik/kosz na odpady, zmiotka i szufelka).</t>
  </si>
  <si>
    <t>13.    </t>
  </si>
  <si>
    <t>szafka na laptopy</t>
  </si>
  <si>
    <t>14.    </t>
  </si>
  <si>
    <t>krzesło obrotowe</t>
  </si>
  <si>
    <t>15.    </t>
  </si>
  <si>
    <t>krzesło szkolne</t>
  </si>
  <si>
    <t>16.    </t>
  </si>
  <si>
    <t>stolik szkolny</t>
  </si>
  <si>
    <t>17.    </t>
  </si>
  <si>
    <t>stół  90x90cm + 4 krzesła</t>
  </si>
  <si>
    <t>18.    </t>
  </si>
  <si>
    <t>biurko narożne</t>
  </si>
  <si>
    <t>19.    </t>
  </si>
  <si>
    <t>zestaw dźwiękowy („wieża muzyczna”)</t>
  </si>
  <si>
    <t>Pojemnik na odpadki</t>
  </si>
  <si>
    <t>Lustro</t>
  </si>
  <si>
    <t>Konsola fryzjerska</t>
  </si>
  <si>
    <t>Fotel fryzjerski</t>
  </si>
  <si>
    <t>Hoker</t>
  </si>
  <si>
    <t>grzebień: do rozczesywania, do strzyżenia wąski i szeroki, szpikulec, do tapirowania, do fal, do baleyażu</t>
  </si>
  <si>
    <t>nożyczki: klasyczne, specjalistyczne, degażówki jedno- i dwustronne</t>
  </si>
  <si>
    <t>Narzędzia brzytwopodobne z wymiennymi ostrzami</t>
  </si>
  <si>
    <t>Bibułki do nawijania włosów przy trwałej ondulacji</t>
  </si>
  <si>
    <t>Szczotki: okrągła, półokrągła i płaska, szkieletowa, kokówka</t>
  </si>
  <si>
    <t>Miseczki plastikowe do rozrabiania farby</t>
  </si>
  <si>
    <t>Pędzelki do nakładania farby i środków rozjaśniających</t>
  </si>
  <si>
    <t>, folia aluminiowa fryzjerska do pasemek 6/70</t>
  </si>
  <si>
    <t>Czepek do pasemek</t>
  </si>
  <si>
    <t>Paski piankowe 250 szt</t>
  </si>
  <si>
    <t>Karkówka</t>
  </si>
  <si>
    <t>Ręczniki jednorazowe</t>
  </si>
  <si>
    <t>Peleryny jednorazowe</t>
  </si>
  <si>
    <t>Rękawiczki jednorazowe</t>
  </si>
  <si>
    <t>20.    </t>
  </si>
  <si>
    <t>Kołnierz higieniczny</t>
  </si>
  <si>
    <t>21.    </t>
  </si>
  <si>
    <t>Suszarki ręczne (jedna sztuka na jedno stanowisko)</t>
  </si>
  <si>
    <t>22.    </t>
  </si>
  <si>
    <t>Prostownica ceramiczna</t>
  </si>
  <si>
    <t>23.    </t>
  </si>
  <si>
    <t>Lokówka elektryczna</t>
  </si>
  <si>
    <t>24.    </t>
  </si>
  <si>
    <t>Waga fryzjerska</t>
  </si>
  <si>
    <t>25.    </t>
  </si>
  <si>
    <t>Maszynka do strzyżenia z nasadkami</t>
  </si>
  <si>
    <t>26.    </t>
  </si>
  <si>
    <t>Pomocnik fryzjerski (wózek fryzjerski)</t>
  </si>
  <si>
    <t>27.    </t>
  </si>
  <si>
    <t>Statyw do główki fryzjerskiej</t>
  </si>
  <si>
    <t>28.    </t>
  </si>
  <si>
    <t>Główka treningowa (jedna dla jednego ucznia)</t>
  </si>
  <si>
    <t>29.    </t>
  </si>
  <si>
    <t>Zestaw preparatów do stylizacji fryzur</t>
  </si>
  <si>
    <t>30.    </t>
  </si>
  <si>
    <t>Środki do dezynfekcji narzędzi i przyborów</t>
  </si>
  <si>
    <t>31.    </t>
  </si>
  <si>
    <t>Apteczka wyposażona w niezbędne środki zgodnie z obowiązującymi przepisami</t>
  </si>
  <si>
    <t>32.    </t>
  </si>
  <si>
    <t>Odzież ochronna</t>
  </si>
  <si>
    <t>33.    </t>
  </si>
  <si>
    <t>Fotel z umywalką do mycia włosów</t>
  </si>
  <si>
    <t>34.    </t>
  </si>
  <si>
    <t>Zestaw preparatów do zabiegów pielęgnacyjnych różnych rodzajów włosów</t>
  </si>
  <si>
    <t>35.    </t>
  </si>
  <si>
    <t>Trymer</t>
  </si>
  <si>
    <t>36.    </t>
  </si>
  <si>
    <t>Lokówka stożkowa</t>
  </si>
  <si>
    <t>37.    </t>
  </si>
  <si>
    <t>Półka pod lustrami</t>
  </si>
  <si>
    <t>38.    </t>
  </si>
  <si>
    <t>Szafa pod zabudowę wnękową</t>
  </si>
  <si>
    <t>39.    </t>
  </si>
  <si>
    <t>Półka osiągnięć</t>
  </si>
  <si>
    <t>40.    </t>
  </si>
  <si>
    <t>Lustro okrągłe</t>
  </si>
  <si>
    <t>41.    </t>
  </si>
  <si>
    <t>Labor</t>
  </si>
  <si>
    <t>42.    </t>
  </si>
  <si>
    <t>Pojemnik do dezynfekcji</t>
  </si>
  <si>
    <t>43.    </t>
  </si>
  <si>
    <t>Podnóżek</t>
  </si>
  <si>
    <t>44.    </t>
  </si>
  <si>
    <t>Dekoloryzacja</t>
  </si>
  <si>
    <t>45.    </t>
  </si>
  <si>
    <t>Stół do koloryzacji przestrzennej i kreatywnej</t>
  </si>
  <si>
    <t>46.    </t>
  </si>
  <si>
    <t>Koloryzacja</t>
  </si>
  <si>
    <t>47.    </t>
  </si>
  <si>
    <t>Miotła fryzjerska</t>
  </si>
  <si>
    <t>48.    </t>
  </si>
  <si>
    <t>Sauna (nawilżacz)</t>
  </si>
  <si>
    <t>49.    </t>
  </si>
  <si>
    <t>Sterylizator</t>
  </si>
  <si>
    <t>50.    </t>
  </si>
  <si>
    <t>Rozpylacz wody</t>
  </si>
  <si>
    <t>51.    </t>
  </si>
  <si>
    <t>Produkty do tworzenia fryzur</t>
  </si>
  <si>
    <t>52.    </t>
  </si>
  <si>
    <t>Peleryna do strzyżenia</t>
  </si>
  <si>
    <t>53.    </t>
  </si>
  <si>
    <t>Peleryna do modelowania</t>
  </si>
  <si>
    <t>54.    </t>
  </si>
  <si>
    <t>Trwała i styling</t>
  </si>
  <si>
    <t>55.    </t>
  </si>
  <si>
    <t>Telewizor LED</t>
  </si>
  <si>
    <t>56.    </t>
  </si>
  <si>
    <t>Tablica magnetyczna</t>
  </si>
  <si>
    <t>sejf depozytowy</t>
  </si>
  <si>
    <t>łóżko  z materacem oraz z zagłówkiem</t>
  </si>
  <si>
    <t>szafę</t>
  </si>
  <si>
    <t>krzesła</t>
  </si>
  <si>
    <t>biurko</t>
  </si>
  <si>
    <t>stolik nocny</t>
  </si>
  <si>
    <t>stolik kawowy</t>
  </si>
  <si>
    <t>9.  </t>
  </si>
  <si>
    <t>wieszak na wierzchnią odzież z lustrem</t>
  </si>
  <si>
    <t>10.  </t>
  </si>
  <si>
    <t>Sofa  dwuosobowa</t>
  </si>
  <si>
    <t>11.  </t>
  </si>
  <si>
    <t>Fotel w stylu skandynawskim</t>
  </si>
  <si>
    <t>12.  </t>
  </si>
  <si>
    <t>Stolik kawowy 2 – częściowy</t>
  </si>
  <si>
    <t>13.  </t>
  </si>
  <si>
    <t>bagażnik</t>
  </si>
  <si>
    <t>14.  </t>
  </si>
  <si>
    <t>bieliznę pościelową                                                                                                                                                                                                                                    1. kołdra                                                                                                                                    2. poduszka</t>
  </si>
  <si>
    <t>15.  </t>
  </si>
  <si>
    <t>bielizna hotelowa,- ochraniacz na materac 90/200</t>
  </si>
  <si>
    <t>16.  </t>
  </si>
  <si>
    <t>bielizna hotelowa- narzuta pikowana</t>
  </si>
  <si>
    <t>17.  </t>
  </si>
  <si>
    <t>pościel z prześcieradłem</t>
  </si>
  <si>
    <t>18.  </t>
  </si>
  <si>
    <t>zestaw ręczników                                                                                                                  1. 70/140                                                                                                                                    2. 30/50</t>
  </si>
  <si>
    <t>19.  </t>
  </si>
  <si>
    <t>dywaniki pokojowe 100/150</t>
  </si>
  <si>
    <t>20.  </t>
  </si>
  <si>
    <t>lampa pokojowa</t>
  </si>
  <si>
    <t>21.  </t>
  </si>
  <si>
    <t>lampki nocne</t>
  </si>
  <si>
    <t>22.  </t>
  </si>
  <si>
    <t>lampa stojąca</t>
  </si>
  <si>
    <t>23.  </t>
  </si>
  <si>
    <t>umywalka z baterią i szafką</t>
  </si>
  <si>
    <t>24.  </t>
  </si>
  <si>
    <t>słupek łazienkowy wysoki</t>
  </si>
  <si>
    <t>25.  </t>
  </si>
  <si>
    <t>lustro z oświetleniem</t>
  </si>
  <si>
    <t>26.  </t>
  </si>
  <si>
    <t>kabina z natryskiem z odpływem liniowym wraz z baterią prysznicową</t>
  </si>
  <si>
    <t>27.  </t>
  </si>
  <si>
    <t>wc kompakt podtynkowy</t>
  </si>
  <si>
    <t>28.  </t>
  </si>
  <si>
    <t>pojemnik na śmieci</t>
  </si>
  <si>
    <t>29.  </t>
  </si>
  <si>
    <t>dozownik na mydło</t>
  </si>
  <si>
    <t>30.  </t>
  </si>
  <si>
    <t>pojemnik na szczotkę do wc</t>
  </si>
  <si>
    <t>31.  </t>
  </si>
  <si>
    <t>pojemnik na szczoteczki do zębów</t>
  </si>
  <si>
    <t>32.  </t>
  </si>
  <si>
    <t>wieszak na papier toaletowy</t>
  </si>
  <si>
    <t>33.  </t>
  </si>
  <si>
    <t>wieszaki na ręczniki</t>
  </si>
  <si>
    <t>34.  </t>
  </si>
  <si>
    <t>kaloryfer łazienkowy</t>
  </si>
  <si>
    <t>35.  </t>
  </si>
  <si>
    <t>wyciskarka wolnoobrotowa</t>
  </si>
  <si>
    <t>36.  </t>
  </si>
  <si>
    <t>wieszak stojący metalowy</t>
  </si>
  <si>
    <t>37.  </t>
  </si>
  <si>
    <t>wieszak do skirtingów</t>
  </si>
  <si>
    <t>38.  </t>
  </si>
  <si>
    <t>39.  </t>
  </si>
  <si>
    <t>taca</t>
  </si>
  <si>
    <t>40.  </t>
  </si>
  <si>
    <t>apteczka z wyposażeniem  wraz z instrukcją o zasadach</t>
  </si>
  <si>
    <t>41.  </t>
  </si>
  <si>
    <t>podgrzewacz do potraw i talerzy</t>
  </si>
  <si>
    <t>42.  </t>
  </si>
  <si>
    <t>kosz na odpady</t>
  </si>
  <si>
    <t>43.  </t>
  </si>
  <si>
    <t>44.  </t>
  </si>
  <si>
    <t>wózek kelnerski z wyposażeniem do flambirowania</t>
  </si>
  <si>
    <t>45.  </t>
  </si>
  <si>
    <t>młynek do mielenia kawy, automatyczny</t>
  </si>
  <si>
    <t>46.  </t>
  </si>
  <si>
    <t>ławka szkolna</t>
  </si>
  <si>
    <t>47.  </t>
  </si>
  <si>
    <t>48.  </t>
  </si>
  <si>
    <t>Biurko</t>
  </si>
  <si>
    <t>49.  </t>
  </si>
  <si>
    <t>wózek do mycia podłóg jedno wiaderkowy z koszykiem</t>
  </si>
  <si>
    <t>50.  </t>
  </si>
  <si>
    <t>mop bawełniany płaski DUO 40 cm</t>
  </si>
  <si>
    <t>51.  </t>
  </si>
  <si>
    <t>zestaw miotła  + kij + szufelka + zmiotka</t>
  </si>
  <si>
    <t>52.  </t>
  </si>
  <si>
    <t>zestaw sztućców 72el. w walizce</t>
  </si>
  <si>
    <t>53.  </t>
  </si>
  <si>
    <t>talerz głęboki 23 cm kolor ecru</t>
  </si>
  <si>
    <t>54.  </t>
  </si>
  <si>
    <t>talerz płytki 27 cm kolor ecru</t>
  </si>
  <si>
    <t>55.  </t>
  </si>
  <si>
    <t>zastawa stołowa - 60 częściowy, porcelanowy serwis obiadowo-kawowy</t>
  </si>
  <si>
    <t>56.  </t>
  </si>
  <si>
    <t>57.  </t>
  </si>
  <si>
    <t>zestaw misek</t>
  </si>
  <si>
    <t>58.  </t>
  </si>
  <si>
    <t>zestaw 5 noży w bloku</t>
  </si>
  <si>
    <t>59.  </t>
  </si>
  <si>
    <t>przybory kuchenne, sztućce, stojak, blok, łyżki (teflon):</t>
  </si>
  <si>
    <t>60.  </t>
  </si>
  <si>
    <t>zestaw patelni</t>
  </si>
  <si>
    <t>61.  </t>
  </si>
  <si>
    <t>zestaw desek do krojenia</t>
  </si>
  <si>
    <t>62.  </t>
  </si>
  <si>
    <t>termos konferencyjny do kawy o pojemności 1,5</t>
  </si>
  <si>
    <t>63.  </t>
  </si>
  <si>
    <t>warnik do wody o pojemności 10</t>
  </si>
  <si>
    <t>64.  </t>
  </si>
  <si>
    <t>lodówka barowa, podblatowa o pojemności 60-88 l</t>
  </si>
  <si>
    <t>65.  </t>
  </si>
  <si>
    <t>stolik kawowy 2-częściowy:</t>
  </si>
  <si>
    <t>66.  </t>
  </si>
  <si>
    <t>wózek hotelowej obsługi pięter z pełnym zestawem:</t>
  </si>
  <si>
    <t>67.  </t>
  </si>
  <si>
    <t>odkurzacz:</t>
  </si>
  <si>
    <t>68.  </t>
  </si>
  <si>
    <t>środki czystości i środki do dezynfekcji</t>
  </si>
  <si>
    <t>69.  </t>
  </si>
  <si>
    <t>regał z bielizną hotelową 90</t>
  </si>
  <si>
    <t>70.  </t>
  </si>
  <si>
    <t>regał z bielizną hotelową 120</t>
  </si>
  <si>
    <t>71.  </t>
  </si>
  <si>
    <t>zestaw koszy do segregacji odpadów 87L x 3, z kanałami wentylacyjnymi Eco</t>
  </si>
  <si>
    <t>72.  </t>
  </si>
  <si>
    <t>stół 90/90 wraz z 4 krzesłami:</t>
  </si>
  <si>
    <t>73.  </t>
  </si>
  <si>
    <t>deska do prasowania</t>
  </si>
  <si>
    <t>74.  </t>
  </si>
  <si>
    <t>drzwi zewnętrzne, jednoskrzydłowe:</t>
  </si>
  <si>
    <t>75.  </t>
  </si>
  <si>
    <t>roleta w kasecie dzień-noc, kolor stalowy, do jednostek mieszkalnych</t>
  </si>
  <si>
    <t>76.  </t>
  </si>
  <si>
    <t>roleta do sali wykładowej:</t>
  </si>
  <si>
    <t>77.  </t>
  </si>
  <si>
    <t>drzwi do jednostek mieszkalnych z ościeżnicą i opaską, klamką i rozetą oraz wkładką:</t>
  </si>
  <si>
    <t>4 </t>
  </si>
  <si>
    <t>78.  </t>
  </si>
  <si>
    <t>witryna cukiernicza</t>
  </si>
  <si>
    <t>79.  </t>
  </si>
  <si>
    <t>profesjonalna kostkarka do lodu</t>
  </si>
  <si>
    <t>tablica szkolna biała sucho ścieralna: *</t>
  </si>
  <si>
    <t>tablica flipchart: *</t>
  </si>
  <si>
    <t>stoły i krzesła: *</t>
  </si>
  <si>
    <t>pomocnik kelnerski*</t>
  </si>
  <si>
    <t>apteczka z wyposażeniem do udzielania pierwszej pomocy wraz z instrukcją o zasadach</t>
  </si>
  <si>
    <t>zlewozmywak dwukomorowy z instalacją ciepłej i zimnej wody*</t>
  </si>
  <si>
    <t>Chłodziarka z zamrażarką*</t>
  </si>
  <si>
    <t>Zmywarka do naczyń*</t>
  </si>
  <si>
    <t>Podgrzewacz do potraw i talerzy*</t>
  </si>
  <si>
    <t>Kuchnia elektryczna*</t>
  </si>
  <si>
    <t>Kuchenka mikrofalowa*</t>
  </si>
  <si>
    <t>Wózek kelnerski z wyposażeniem*</t>
  </si>
  <si>
    <t>ekspres do kawy i herbaty*</t>
  </si>
  <si>
    <t>krzesło obrotowe: *</t>
  </si>
  <si>
    <t>sejf depozytowy: *</t>
  </si>
  <si>
    <t>jednostka mieszkalna wyposażona w: łóżko, pościel, bieliznę pościelową, szafę lub wnękę z wieszakami,</t>
  </si>
  <si>
    <t>telewizor: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</si>
</sst>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9"/>
      <color theme="1"/>
      <name val="Times New Roman"/>
      <family val="1"/>
      <charset val="238"/>
    </font>
    <font>
      <sz val="2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7"/>
      <color theme="1"/>
      <name val="Times New Roman"/>
      <family val="1"/>
      <charset val="238"/>
    </font>
    <font>
      <i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Wingdings 2"/>
      <family val="1"/>
      <charset val="2"/>
    </font>
    <font>
      <b/>
      <sz val="10"/>
      <color rgb="FF000000"/>
      <name val="Tahoma"/>
      <family val="2"/>
      <charset val="238"/>
    </font>
    <font>
      <i/>
      <sz val="7"/>
      <color theme="1"/>
      <name val="Times New Roman"/>
      <family val="1"/>
      <charset val="238"/>
    </font>
    <font>
      <b/>
      <i/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i/>
      <vertAlign val="superscript"/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  <font>
      <b/>
      <i/>
      <u/>
      <sz val="10"/>
      <color rgb="FF000000"/>
      <name val="Tahoma"/>
      <family val="2"/>
      <charset val="238"/>
    </font>
    <font>
      <sz val="7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1" xfId="0" applyBorder="1"/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164" fontId="13" fillId="0" borderId="1" xfId="0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right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ill="1" applyAlignment="1">
      <alignment horizontal="left" wrapText="1"/>
    </xf>
    <xf numFmtId="0" fontId="1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B16C-AF5B-4157-8773-B8909DD2FC7F}">
  <dimension ref="A4:I95"/>
  <sheetViews>
    <sheetView tabSelected="1" view="pageLayout" zoomScaleNormal="100" workbookViewId="0">
      <selection activeCell="D26" sqref="D26"/>
    </sheetView>
  </sheetViews>
  <sheetFormatPr defaultRowHeight="15" x14ac:dyDescent="0.25"/>
  <cols>
    <col min="1" max="1" width="10.5703125" customWidth="1"/>
    <col min="2" max="2" width="27" customWidth="1"/>
    <col min="4" max="4" width="13" customWidth="1"/>
    <col min="5" max="5" width="12.5703125" customWidth="1"/>
    <col min="6" max="6" width="14.42578125" customWidth="1"/>
  </cols>
  <sheetData>
    <row r="4" spans="1:9" ht="16.5" customHeight="1" x14ac:dyDescent="0.25">
      <c r="A4" s="10"/>
      <c r="B4" s="10"/>
      <c r="D4" s="10" t="s">
        <v>78</v>
      </c>
      <c r="E4" s="10" t="s">
        <v>79</v>
      </c>
      <c r="F4" s="1"/>
      <c r="G4" s="1"/>
      <c r="H4" s="1"/>
      <c r="I4" s="1"/>
    </row>
    <row r="5" spans="1:9" x14ac:dyDescent="0.25">
      <c r="A5" s="75" t="s">
        <v>142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9" t="s">
        <v>0</v>
      </c>
      <c r="B8" s="79"/>
      <c r="C8" s="79"/>
      <c r="D8" s="79"/>
      <c r="E8" s="79"/>
      <c r="F8" s="79"/>
      <c r="G8" s="3"/>
      <c r="H8" s="3"/>
      <c r="I8" s="3"/>
    </row>
    <row r="9" spans="1:9" x14ac:dyDescent="0.25">
      <c r="A9" s="4" t="s">
        <v>1</v>
      </c>
    </row>
    <row r="10" spans="1:9" x14ac:dyDescent="0.25">
      <c r="A10" s="68" t="s">
        <v>2</v>
      </c>
      <c r="B10" s="68"/>
      <c r="C10" s="68"/>
      <c r="D10" s="68"/>
      <c r="E10" s="68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77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1" t="s">
        <v>8</v>
      </c>
      <c r="B25" s="71"/>
      <c r="C25" s="71"/>
      <c r="D25" s="71"/>
      <c r="E25" s="71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2" t="s">
        <v>9</v>
      </c>
      <c r="B27" s="72"/>
      <c r="C27" s="72"/>
      <c r="D27" s="72"/>
      <c r="E27" s="72"/>
      <c r="F27" s="7"/>
      <c r="G27" s="7"/>
      <c r="H27" s="7"/>
      <c r="I27" s="7"/>
    </row>
    <row r="28" spans="1:9" x14ac:dyDescent="0.25">
      <c r="A28" s="72" t="s">
        <v>10</v>
      </c>
      <c r="B28" s="72"/>
      <c r="C28" s="72"/>
      <c r="D28" s="72"/>
      <c r="E28" s="72"/>
      <c r="F28" s="7"/>
      <c r="G28" s="7"/>
      <c r="H28" s="7"/>
      <c r="I28" s="7"/>
    </row>
    <row r="29" spans="1:9" x14ac:dyDescent="0.25">
      <c r="A29" s="72" t="s">
        <v>11</v>
      </c>
      <c r="B29" s="72"/>
      <c r="C29" s="72"/>
      <c r="D29" s="72"/>
      <c r="E29" s="72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28.5" customHeight="1" x14ac:dyDescent="0.25">
      <c r="A32" s="62" t="s">
        <v>68</v>
      </c>
      <c r="B32" s="62"/>
      <c r="C32" s="62"/>
      <c r="D32" s="62"/>
      <c r="E32" s="62"/>
      <c r="F32" s="62"/>
      <c r="G32" s="12"/>
      <c r="H32" s="12"/>
      <c r="I32" s="12"/>
    </row>
    <row r="33" spans="1:9" ht="48.75" customHeight="1" x14ac:dyDescent="0.25">
      <c r="A33" s="80" t="s">
        <v>47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62" t="s">
        <v>12</v>
      </c>
      <c r="B35" s="62"/>
      <c r="C35" s="62"/>
      <c r="D35" s="62"/>
      <c r="E35" s="62"/>
      <c r="F35" s="62"/>
      <c r="G35" s="14"/>
      <c r="H35" s="14"/>
      <c r="I35" s="14"/>
    </row>
    <row r="36" spans="1:9" x14ac:dyDescent="0.25">
      <c r="A36" s="9"/>
    </row>
    <row r="37" spans="1:9" ht="38.25" customHeight="1" x14ac:dyDescent="0.25">
      <c r="A37" s="62" t="s">
        <v>43</v>
      </c>
      <c r="B37" s="62"/>
      <c r="C37" s="62"/>
      <c r="D37" s="62"/>
      <c r="E37" s="62"/>
      <c r="F37" s="62"/>
      <c r="G37" s="15"/>
      <c r="H37" s="15"/>
      <c r="I37" s="15"/>
    </row>
    <row r="38" spans="1:9" ht="15" customHeight="1" x14ac:dyDescent="0.25">
      <c r="A38" s="81" t="s">
        <v>56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E48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8"/>
      <c r="C41" s="78"/>
      <c r="D41" s="78"/>
      <c r="E41" s="78"/>
      <c r="F41" s="10"/>
      <c r="G41" s="10"/>
      <c r="H41" s="10"/>
      <c r="I41" s="10"/>
    </row>
    <row r="42" spans="1:9" x14ac:dyDescent="0.25">
      <c r="A42" s="76" t="s">
        <v>13</v>
      </c>
      <c r="B42" s="76"/>
      <c r="C42" s="76"/>
      <c r="D42" s="76"/>
      <c r="E42" s="76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ht="30" x14ac:dyDescent="0.25">
      <c r="A45" s="58" t="s">
        <v>136</v>
      </c>
      <c r="B45" s="59" t="s">
        <v>137</v>
      </c>
      <c r="C45" s="59">
        <v>1</v>
      </c>
      <c r="D45" s="49">
        <v>0</v>
      </c>
      <c r="E45" s="50">
        <f>PRODUCT(D45,C45)</f>
        <v>0</v>
      </c>
      <c r="F45" s="56"/>
    </row>
    <row r="46" spans="1:9" x14ac:dyDescent="0.25">
      <c r="A46" s="58" t="s">
        <v>138</v>
      </c>
      <c r="B46" s="59" t="s">
        <v>139</v>
      </c>
      <c r="C46" s="59">
        <v>1</v>
      </c>
      <c r="D46" s="49">
        <v>0</v>
      </c>
      <c r="E46" s="50">
        <f t="shared" ref="E46:E47" si="0">PRODUCT(D46,C46)</f>
        <v>0</v>
      </c>
      <c r="F46" s="56"/>
    </row>
    <row r="47" spans="1:9" ht="90" x14ac:dyDescent="0.25">
      <c r="A47" s="58" t="s">
        <v>140</v>
      </c>
      <c r="B47" s="59" t="s">
        <v>141</v>
      </c>
      <c r="C47" s="59">
        <v>2</v>
      </c>
      <c r="D47" s="49">
        <v>0</v>
      </c>
      <c r="E47" s="50">
        <f t="shared" si="0"/>
        <v>0</v>
      </c>
      <c r="F47" s="56"/>
    </row>
    <row r="48" spans="1:9" x14ac:dyDescent="0.25">
      <c r="A48" s="51"/>
      <c r="B48" s="51" t="s">
        <v>19</v>
      </c>
      <c r="C48" s="51"/>
      <c r="D48" s="52"/>
      <c r="E48" s="53">
        <f>SUM(E45:E47)</f>
        <v>0</v>
      </c>
      <c r="F48" s="43"/>
    </row>
    <row r="50" spans="1:6" x14ac:dyDescent="0.25">
      <c r="A50" s="76" t="s">
        <v>20</v>
      </c>
      <c r="B50" s="76"/>
      <c r="C50" s="76"/>
      <c r="D50" s="76"/>
      <c r="E50" s="76"/>
    </row>
    <row r="51" spans="1:6" x14ac:dyDescent="0.25">
      <c r="A51" s="9"/>
    </row>
    <row r="52" spans="1:6" x14ac:dyDescent="0.25">
      <c r="A52" s="29" t="s">
        <v>46</v>
      </c>
      <c r="B52" s="28" t="s">
        <v>48</v>
      </c>
      <c r="C52" s="27"/>
      <c r="D52" s="27"/>
      <c r="E52" s="27"/>
    </row>
    <row r="53" spans="1:6" x14ac:dyDescent="0.25">
      <c r="A53" s="29" t="s">
        <v>46</v>
      </c>
      <c r="B53" s="28" t="s">
        <v>49</v>
      </c>
      <c r="C53" s="27"/>
      <c r="D53" s="27"/>
      <c r="E53" s="27"/>
    </row>
    <row r="54" spans="1:6" x14ac:dyDescent="0.25">
      <c r="A54" s="29" t="s">
        <v>46</v>
      </c>
      <c r="B54" s="28" t="s">
        <v>50</v>
      </c>
      <c r="C54" s="27"/>
      <c r="D54" s="27"/>
      <c r="E54" s="27"/>
    </row>
    <row r="55" spans="1:6" x14ac:dyDescent="0.25">
      <c r="A55" s="19"/>
      <c r="B55" s="19"/>
      <c r="C55" s="19"/>
      <c r="D55" s="19"/>
      <c r="E55" s="19"/>
    </row>
    <row r="56" spans="1:6" x14ac:dyDescent="0.25">
      <c r="A56" s="21"/>
      <c r="B56" s="21"/>
      <c r="C56" s="21"/>
      <c r="D56" s="21"/>
      <c r="E56" s="21"/>
    </row>
    <row r="57" spans="1:6" x14ac:dyDescent="0.25">
      <c r="A57" s="22"/>
      <c r="B57" s="30" t="s">
        <v>45</v>
      </c>
      <c r="C57" s="22"/>
      <c r="D57" s="22"/>
      <c r="E57" s="22"/>
    </row>
    <row r="58" spans="1:6" ht="37.5" customHeight="1" x14ac:dyDescent="0.25">
      <c r="A58" s="60" t="s">
        <v>21</v>
      </c>
      <c r="B58" s="60"/>
      <c r="C58" s="60"/>
      <c r="D58" s="60"/>
      <c r="E58" s="60"/>
      <c r="F58" s="60"/>
    </row>
    <row r="59" spans="1:6" ht="42" customHeight="1" x14ac:dyDescent="0.25">
      <c r="A59" s="64" t="s">
        <v>22</v>
      </c>
      <c r="B59" s="64"/>
      <c r="C59" s="64"/>
      <c r="D59" s="64"/>
      <c r="E59" s="64"/>
      <c r="F59" s="64"/>
    </row>
    <row r="60" spans="1:6" ht="38.25" customHeight="1" x14ac:dyDescent="0.25">
      <c r="A60" s="64" t="s">
        <v>134</v>
      </c>
      <c r="B60" s="64"/>
      <c r="C60" s="64"/>
      <c r="D60" s="64"/>
      <c r="E60" s="64"/>
      <c r="F60" s="64"/>
    </row>
    <row r="61" spans="1:6" ht="51.75" customHeight="1" x14ac:dyDescent="0.25">
      <c r="A61" s="64" t="s">
        <v>51</v>
      </c>
      <c r="B61" s="64"/>
      <c r="C61" s="64"/>
      <c r="D61" s="64"/>
      <c r="E61" s="64"/>
      <c r="F61" s="64"/>
    </row>
    <row r="62" spans="1:6" ht="33" customHeight="1" x14ac:dyDescent="0.25">
      <c r="A62" s="64" t="s">
        <v>23</v>
      </c>
      <c r="B62" s="64"/>
      <c r="C62" s="64"/>
      <c r="D62" s="64"/>
      <c r="E62" s="64"/>
      <c r="F62" s="64"/>
    </row>
    <row r="63" spans="1:6" ht="39" customHeight="1" x14ac:dyDescent="0.25">
      <c r="A63" s="64" t="s">
        <v>24</v>
      </c>
      <c r="B63" s="64"/>
      <c r="C63" s="64"/>
      <c r="D63" s="64"/>
      <c r="E63" s="64"/>
      <c r="F63" s="64"/>
    </row>
    <row r="64" spans="1:6" ht="20.25" customHeight="1" x14ac:dyDescent="0.25">
      <c r="A64" s="64" t="s">
        <v>52</v>
      </c>
      <c r="B64" s="64"/>
      <c r="C64" s="64"/>
      <c r="D64" s="64"/>
      <c r="E64" s="64"/>
      <c r="F64" s="64"/>
    </row>
    <row r="65" spans="1:6" ht="26.25" customHeight="1" x14ac:dyDescent="0.25">
      <c r="A65" s="65" t="s">
        <v>53</v>
      </c>
      <c r="B65" s="65"/>
      <c r="C65" s="65"/>
      <c r="D65" s="65"/>
      <c r="E65" s="65"/>
      <c r="F65" s="65"/>
    </row>
    <row r="66" spans="1:6" ht="54.75" customHeight="1" x14ac:dyDescent="0.25">
      <c r="A66" s="64" t="s">
        <v>54</v>
      </c>
      <c r="B66" s="64"/>
      <c r="C66" s="64"/>
      <c r="D66" s="64"/>
      <c r="E66" s="64"/>
      <c r="F66" s="64"/>
    </row>
    <row r="67" spans="1:6" ht="54" customHeight="1" x14ac:dyDescent="0.25">
      <c r="A67" s="69" t="s">
        <v>55</v>
      </c>
      <c r="B67" s="69"/>
      <c r="C67" s="69"/>
      <c r="D67" s="69"/>
      <c r="E67" s="69"/>
      <c r="F67" s="69"/>
    </row>
    <row r="68" spans="1:6" ht="26.25" customHeight="1" x14ac:dyDescent="0.25">
      <c r="A68" s="60" t="s">
        <v>64</v>
      </c>
      <c r="B68" s="60"/>
      <c r="C68" s="60"/>
      <c r="D68" s="60"/>
      <c r="E68" s="60"/>
      <c r="F68" s="60"/>
    </row>
    <row r="69" spans="1:6" ht="15" customHeight="1" x14ac:dyDescent="0.25">
      <c r="A69" s="67" t="s">
        <v>25</v>
      </c>
      <c r="B69" s="67"/>
      <c r="C69" s="67"/>
      <c r="D69" s="67"/>
      <c r="E69" s="67"/>
      <c r="F69" s="67"/>
    </row>
    <row r="70" spans="1:6" x14ac:dyDescent="0.25">
      <c r="A70" s="77" t="s">
        <v>26</v>
      </c>
      <c r="B70" s="77"/>
      <c r="C70" s="77"/>
      <c r="D70" s="77"/>
      <c r="E70" s="77"/>
    </row>
    <row r="71" spans="1:6" ht="45" customHeight="1" x14ac:dyDescent="0.25">
      <c r="A71" s="77" t="s">
        <v>27</v>
      </c>
      <c r="B71" s="77"/>
      <c r="C71" s="77"/>
      <c r="D71" s="77"/>
      <c r="E71" s="77"/>
    </row>
    <row r="72" spans="1:6" ht="28.5" customHeight="1" x14ac:dyDescent="0.25">
      <c r="A72" s="63" t="s">
        <v>28</v>
      </c>
      <c r="B72" s="63"/>
      <c r="C72" s="63"/>
      <c r="D72" s="63"/>
      <c r="E72" s="63"/>
      <c r="F72" s="63"/>
    </row>
    <row r="73" spans="1:6" ht="24.75" customHeight="1" x14ac:dyDescent="0.25">
      <c r="A73" s="63" t="s">
        <v>29</v>
      </c>
      <c r="B73" s="63"/>
      <c r="C73" s="63"/>
      <c r="D73" s="63"/>
      <c r="E73" s="63"/>
      <c r="F73" s="63"/>
    </row>
    <row r="74" spans="1:6" x14ac:dyDescent="0.25">
      <c r="A74" s="67" t="s">
        <v>25</v>
      </c>
      <c r="B74" s="67"/>
      <c r="C74" s="67"/>
      <c r="D74" s="67"/>
      <c r="E74" s="67"/>
    </row>
    <row r="75" spans="1:6" ht="120.75" customHeight="1" x14ac:dyDescent="0.25">
      <c r="A75" s="64" t="s">
        <v>30</v>
      </c>
      <c r="B75" s="64"/>
      <c r="C75" s="64"/>
      <c r="D75" s="64"/>
      <c r="E75" s="64"/>
      <c r="F75" s="64"/>
    </row>
    <row r="76" spans="1:6" ht="49.5" customHeight="1" x14ac:dyDescent="0.25">
      <c r="A76" s="65" t="s">
        <v>31</v>
      </c>
      <c r="B76" s="65"/>
      <c r="C76" s="65"/>
      <c r="D76" s="65"/>
      <c r="E76" s="65"/>
      <c r="F76" s="65"/>
    </row>
    <row r="77" spans="1:6" x14ac:dyDescent="0.25">
      <c r="A77" s="17"/>
      <c r="B77" s="16"/>
      <c r="C77" s="16"/>
      <c r="D77" s="16"/>
      <c r="E77" s="16"/>
    </row>
    <row r="78" spans="1:6" ht="30" customHeight="1" x14ac:dyDescent="0.25">
      <c r="A78" s="64" t="s">
        <v>86</v>
      </c>
      <c r="B78" s="64"/>
      <c r="C78" s="64"/>
      <c r="D78" s="64"/>
      <c r="E78" s="64"/>
      <c r="F78" s="64"/>
    </row>
    <row r="79" spans="1:6" ht="45" customHeight="1" x14ac:dyDescent="0.25">
      <c r="A79" s="66" t="s">
        <v>87</v>
      </c>
      <c r="B79" s="66"/>
      <c r="C79" s="66"/>
      <c r="D79" s="66"/>
      <c r="E79" s="66"/>
      <c r="F79" s="66"/>
    </row>
    <row r="80" spans="1:6" ht="51" customHeight="1" x14ac:dyDescent="0.25">
      <c r="A80" s="61" t="s">
        <v>32</v>
      </c>
      <c r="B80" s="61"/>
      <c r="C80" s="61"/>
      <c r="D80" s="61"/>
      <c r="E80" s="61"/>
      <c r="F80" s="61"/>
    </row>
    <row r="81" spans="1:6" ht="47.25" customHeight="1" x14ac:dyDescent="0.25">
      <c r="A81" s="61" t="s">
        <v>33</v>
      </c>
      <c r="B81" s="61"/>
      <c r="C81" s="61"/>
      <c r="D81" s="61"/>
      <c r="E81" s="61"/>
      <c r="F81" s="61"/>
    </row>
    <row r="82" spans="1:6" ht="51.75" customHeight="1" x14ac:dyDescent="0.25">
      <c r="A82" s="61" t="s">
        <v>34</v>
      </c>
      <c r="B82" s="61"/>
      <c r="C82" s="61"/>
      <c r="D82" s="61"/>
      <c r="E82" s="61"/>
      <c r="F82" s="61"/>
    </row>
    <row r="83" spans="1:6" x14ac:dyDescent="0.25">
      <c r="A83" s="14"/>
      <c r="B83" s="16"/>
      <c r="C83" s="16"/>
      <c r="D83" s="16"/>
      <c r="E83" s="16"/>
    </row>
    <row r="84" spans="1:6" x14ac:dyDescent="0.25">
      <c r="A84" s="73" t="s">
        <v>35</v>
      </c>
      <c r="B84" s="73"/>
      <c r="C84" s="73"/>
      <c r="D84" s="73"/>
      <c r="E84" s="73"/>
    </row>
    <row r="85" spans="1:6" x14ac:dyDescent="0.25">
      <c r="A85" s="74" t="s">
        <v>36</v>
      </c>
      <c r="B85" s="74"/>
      <c r="C85" s="74"/>
      <c r="D85" s="74"/>
      <c r="E85" s="74"/>
    </row>
    <row r="86" spans="1:6" x14ac:dyDescent="0.25">
      <c r="A86" s="74" t="s">
        <v>37</v>
      </c>
      <c r="B86" s="74"/>
      <c r="C86" s="74"/>
      <c r="D86" s="74"/>
      <c r="E86" s="74"/>
    </row>
    <row r="87" spans="1:6" x14ac:dyDescent="0.25">
      <c r="A87" s="74" t="s">
        <v>38</v>
      </c>
      <c r="B87" s="74"/>
      <c r="C87" s="74"/>
      <c r="D87" s="74"/>
      <c r="E87" s="74"/>
    </row>
    <row r="88" spans="1:6" x14ac:dyDescent="0.25">
      <c r="A88" s="74" t="s">
        <v>39</v>
      </c>
      <c r="B88" s="74"/>
      <c r="C88" s="74"/>
      <c r="D88" s="74"/>
      <c r="E88" s="74"/>
    </row>
    <row r="89" spans="1:6" x14ac:dyDescent="0.25">
      <c r="A89" s="32"/>
      <c r="B89" s="32"/>
      <c r="C89" s="32"/>
      <c r="D89" s="32"/>
      <c r="E89" s="32"/>
    </row>
    <row r="90" spans="1:6" x14ac:dyDescent="0.25">
      <c r="A90" s="32"/>
      <c r="B90" s="32"/>
      <c r="C90" s="32"/>
      <c r="D90" s="32"/>
      <c r="E90" s="32"/>
    </row>
    <row r="91" spans="1:6" x14ac:dyDescent="0.25">
      <c r="A91" s="32"/>
      <c r="B91" s="32"/>
      <c r="C91" s="32"/>
      <c r="D91" s="32"/>
      <c r="E91" s="32"/>
    </row>
    <row r="92" spans="1:6" x14ac:dyDescent="0.25">
      <c r="A92" s="32"/>
      <c r="B92" s="32"/>
      <c r="C92" s="32"/>
      <c r="D92" s="32"/>
      <c r="E92" s="32"/>
    </row>
    <row r="93" spans="1:6" x14ac:dyDescent="0.25">
      <c r="A93" s="70" t="s">
        <v>40</v>
      </c>
      <c r="B93" s="70"/>
      <c r="C93" s="70"/>
      <c r="D93" s="70"/>
      <c r="E93" s="70"/>
    </row>
    <row r="94" spans="1:6" x14ac:dyDescent="0.25">
      <c r="A94" s="18"/>
      <c r="B94" s="16"/>
      <c r="C94" s="16"/>
      <c r="D94" s="16"/>
      <c r="E94" s="16"/>
    </row>
    <row r="95" spans="1:6" x14ac:dyDescent="0.25">
      <c r="A95" s="16"/>
      <c r="B95" s="16"/>
      <c r="C95" s="16"/>
      <c r="D95" s="16"/>
      <c r="E95" s="16"/>
    </row>
  </sheetData>
  <sheetProtection algorithmName="SHA-512" hashValue="xRM6vesvxPlV4dwPaqUYNJ8fp19iNWolzCWMzHio6YPOBcmHCfT4D6IESVJb/BCv9pDogOPVMW2Fd8Xa9wWfWQ==" saltValue="7DO84imakBqxal+zVToTvQ==" spinCount="100000" sheet="1" formatCells="0"/>
  <mergeCells count="49">
    <mergeCell ref="A5:E5"/>
    <mergeCell ref="A50:E50"/>
    <mergeCell ref="A71:E71"/>
    <mergeCell ref="A70:E70"/>
    <mergeCell ref="A42:E42"/>
    <mergeCell ref="B41:E41"/>
    <mergeCell ref="A8:F8"/>
    <mergeCell ref="A58:F58"/>
    <mergeCell ref="A59:F59"/>
    <mergeCell ref="A60:F60"/>
    <mergeCell ref="A61:F61"/>
    <mergeCell ref="A32:F32"/>
    <mergeCell ref="A33:F33"/>
    <mergeCell ref="A35:F35"/>
    <mergeCell ref="A37:F37"/>
    <mergeCell ref="A38:F38"/>
    <mergeCell ref="A93:E93"/>
    <mergeCell ref="A25:E25"/>
    <mergeCell ref="A27:E27"/>
    <mergeCell ref="A13:E13"/>
    <mergeCell ref="A16:E16"/>
    <mergeCell ref="A19:E19"/>
    <mergeCell ref="A22:E22"/>
    <mergeCell ref="A28:E28"/>
    <mergeCell ref="A29:E29"/>
    <mergeCell ref="A84:E84"/>
    <mergeCell ref="A85:E85"/>
    <mergeCell ref="A62:F62"/>
    <mergeCell ref="A63:F63"/>
    <mergeCell ref="A86:E86"/>
    <mergeCell ref="A87:E87"/>
    <mergeCell ref="A88:E88"/>
    <mergeCell ref="A10:E10"/>
    <mergeCell ref="A64:F64"/>
    <mergeCell ref="A65:F65"/>
    <mergeCell ref="A66:F66"/>
    <mergeCell ref="A67:F67"/>
    <mergeCell ref="A68:F68"/>
    <mergeCell ref="A81:F81"/>
    <mergeCell ref="A82:F82"/>
    <mergeCell ref="A72:F72"/>
    <mergeCell ref="A73:F73"/>
    <mergeCell ref="A75:F75"/>
    <mergeCell ref="A76:F76"/>
    <mergeCell ref="A78:F78"/>
    <mergeCell ref="A79:F79"/>
    <mergeCell ref="A80:F80"/>
    <mergeCell ref="A74:E74"/>
    <mergeCell ref="A69:F69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2095-2473-4274-8193-91A4F4BFD658}">
  <dimension ref="A4:I101"/>
  <sheetViews>
    <sheetView view="pageLayout" zoomScaleNormal="100" workbookViewId="0">
      <selection activeCell="A84" sqref="A84:F84"/>
    </sheetView>
  </sheetViews>
  <sheetFormatPr defaultRowHeight="15" x14ac:dyDescent="0.25"/>
  <cols>
    <col min="1" max="1" width="10.5703125" customWidth="1"/>
    <col min="2" max="2" width="29.85546875" customWidth="1"/>
    <col min="4" max="4" width="13" customWidth="1"/>
    <col min="5" max="5" width="12.57031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80</v>
      </c>
      <c r="F4" s="35"/>
      <c r="G4" s="35"/>
      <c r="H4" s="35"/>
      <c r="I4" s="35"/>
    </row>
    <row r="5" spans="1:9" x14ac:dyDescent="0.25">
      <c r="A5" s="75" t="str">
        <f>'Oferta na Część 1 '!A5:E5</f>
        <v>Znak sprawy: OR.272. 2 .2021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9" t="s">
        <v>0</v>
      </c>
      <c r="B8" s="79"/>
      <c r="C8" s="79"/>
      <c r="D8" s="79"/>
      <c r="E8" s="79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2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1" t="s">
        <v>8</v>
      </c>
      <c r="B25" s="71"/>
      <c r="C25" s="71"/>
      <c r="D25" s="71"/>
      <c r="E25" s="71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2" t="s">
        <v>9</v>
      </c>
      <c r="B27" s="72"/>
      <c r="C27" s="72"/>
      <c r="D27" s="72"/>
      <c r="E27" s="72"/>
      <c r="F27" s="7"/>
      <c r="G27" s="7"/>
      <c r="H27" s="7"/>
      <c r="I27" s="7"/>
    </row>
    <row r="28" spans="1:9" x14ac:dyDescent="0.25">
      <c r="A28" s="72" t="s">
        <v>10</v>
      </c>
      <c r="B28" s="72"/>
      <c r="C28" s="72"/>
      <c r="D28" s="72"/>
      <c r="E28" s="72"/>
      <c r="F28" s="7"/>
      <c r="G28" s="7"/>
      <c r="H28" s="7"/>
      <c r="I28" s="7"/>
    </row>
    <row r="29" spans="1:9" x14ac:dyDescent="0.25">
      <c r="A29" s="72" t="s">
        <v>11</v>
      </c>
      <c r="B29" s="72"/>
      <c r="C29" s="72"/>
      <c r="D29" s="72"/>
      <c r="E29" s="72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0" customHeight="1" x14ac:dyDescent="0.25">
      <c r="A32" s="62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62"/>
      <c r="C32" s="62"/>
      <c r="D32" s="62"/>
      <c r="E32" s="62"/>
      <c r="F32" s="62"/>
      <c r="G32" s="33"/>
      <c r="H32" s="33"/>
      <c r="I32" s="33"/>
    </row>
    <row r="33" spans="1:9" ht="48.75" customHeight="1" x14ac:dyDescent="0.25">
      <c r="A33" s="80" t="str">
        <f>'Oferta na Część 1 '!_Hlk11828906</f>
        <v>Dostawa wyposażenia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62" t="s">
        <v>12</v>
      </c>
      <c r="B35" s="62"/>
      <c r="C35" s="62"/>
      <c r="D35" s="62"/>
      <c r="E35" s="62"/>
      <c r="F35" s="62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62" t="s">
        <v>43</v>
      </c>
      <c r="B37" s="62"/>
      <c r="C37" s="62"/>
      <c r="D37" s="62"/>
      <c r="E37" s="62"/>
      <c r="F37" s="62"/>
      <c r="G37" s="15"/>
      <c r="H37" s="15"/>
      <c r="I37" s="15"/>
    </row>
    <row r="38" spans="1:9" ht="15" customHeight="1" x14ac:dyDescent="0.25">
      <c r="A38" s="81" t="s">
        <v>57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E53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8"/>
      <c r="C41" s="78"/>
      <c r="D41" s="78"/>
      <c r="E41" s="78"/>
      <c r="F41" s="10"/>
      <c r="G41" s="10"/>
      <c r="H41" s="10"/>
      <c r="I41" s="10"/>
    </row>
    <row r="42" spans="1:9" x14ac:dyDescent="0.25">
      <c r="A42" s="76" t="s">
        <v>13</v>
      </c>
      <c r="B42" s="76"/>
      <c r="C42" s="76"/>
      <c r="D42" s="76"/>
      <c r="E42" s="76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ht="38.25" x14ac:dyDescent="0.25">
      <c r="A45" s="48" t="s">
        <v>136</v>
      </c>
      <c r="B45" s="45" t="s">
        <v>143</v>
      </c>
      <c r="C45" s="48">
        <v>1</v>
      </c>
      <c r="D45" s="49">
        <v>0</v>
      </c>
      <c r="E45" s="50">
        <f>PRODUCT(D45,C45)</f>
        <v>0</v>
      </c>
      <c r="F45" s="56"/>
    </row>
    <row r="46" spans="1:9" ht="63.75" x14ac:dyDescent="0.25">
      <c r="A46" s="48" t="s">
        <v>138</v>
      </c>
      <c r="B46" s="45" t="s">
        <v>141</v>
      </c>
      <c r="C46" s="48">
        <v>2</v>
      </c>
      <c r="D46" s="49">
        <v>0</v>
      </c>
      <c r="E46" s="50">
        <f t="shared" ref="E46:E52" si="0">PRODUCT(D46,C46)</f>
        <v>0</v>
      </c>
      <c r="F46" s="56"/>
    </row>
    <row r="47" spans="1:9" x14ac:dyDescent="0.25">
      <c r="A47" s="48" t="s">
        <v>140</v>
      </c>
      <c r="B47" s="45" t="s">
        <v>144</v>
      </c>
      <c r="C47" s="48">
        <v>3</v>
      </c>
      <c r="D47" s="49">
        <v>0</v>
      </c>
      <c r="E47" s="50">
        <f t="shared" si="0"/>
        <v>0</v>
      </c>
      <c r="F47" s="56"/>
    </row>
    <row r="48" spans="1:9" x14ac:dyDescent="0.25">
      <c r="A48" s="48" t="s">
        <v>145</v>
      </c>
      <c r="B48" s="45" t="s">
        <v>146</v>
      </c>
      <c r="C48" s="48">
        <v>1</v>
      </c>
      <c r="D48" s="49">
        <v>0</v>
      </c>
      <c r="E48" s="50">
        <f t="shared" si="0"/>
        <v>0</v>
      </c>
      <c r="F48" s="56"/>
    </row>
    <row r="49" spans="1:6" ht="25.5" x14ac:dyDescent="0.25">
      <c r="A49" s="48" t="s">
        <v>147</v>
      </c>
      <c r="B49" s="45" t="s">
        <v>148</v>
      </c>
      <c r="C49" s="48">
        <v>1</v>
      </c>
      <c r="D49" s="49">
        <v>0</v>
      </c>
      <c r="E49" s="50">
        <f t="shared" si="0"/>
        <v>0</v>
      </c>
      <c r="F49" s="56"/>
    </row>
    <row r="50" spans="1:6" ht="25.5" x14ac:dyDescent="0.25">
      <c r="A50" s="48" t="s">
        <v>149</v>
      </c>
      <c r="B50" s="45" t="s">
        <v>150</v>
      </c>
      <c r="C50" s="48">
        <v>1</v>
      </c>
      <c r="D50" s="49">
        <v>0</v>
      </c>
      <c r="E50" s="50">
        <f t="shared" si="0"/>
        <v>0</v>
      </c>
      <c r="F50" s="56"/>
    </row>
    <row r="51" spans="1:6" ht="38.25" x14ac:dyDescent="0.25">
      <c r="A51" s="48" t="s">
        <v>151</v>
      </c>
      <c r="B51" s="45" t="s">
        <v>152</v>
      </c>
      <c r="C51" s="48">
        <v>1</v>
      </c>
      <c r="D51" s="49">
        <v>0</v>
      </c>
      <c r="E51" s="50">
        <f t="shared" si="0"/>
        <v>0</v>
      </c>
      <c r="F51" s="56"/>
    </row>
    <row r="52" spans="1:6" x14ac:dyDescent="0.25">
      <c r="A52" s="48" t="s">
        <v>153</v>
      </c>
      <c r="B52" s="45" t="s">
        <v>154</v>
      </c>
      <c r="C52" s="48">
        <v>1</v>
      </c>
      <c r="D52" s="49">
        <v>0</v>
      </c>
      <c r="E52" s="50">
        <f t="shared" si="0"/>
        <v>0</v>
      </c>
      <c r="F52" s="56"/>
    </row>
    <row r="53" spans="1:6" x14ac:dyDescent="0.25">
      <c r="A53" s="51"/>
      <c r="B53" s="51" t="s">
        <v>19</v>
      </c>
      <c r="C53" s="51"/>
      <c r="D53" s="52"/>
      <c r="E53" s="53">
        <f>SUM(E45:E52)</f>
        <v>0</v>
      </c>
      <c r="F53" s="43"/>
    </row>
    <row r="55" spans="1:6" x14ac:dyDescent="0.25">
      <c r="A55" s="76" t="s">
        <v>20</v>
      </c>
      <c r="B55" s="76"/>
      <c r="C55" s="76"/>
      <c r="D55" s="76"/>
      <c r="E55" s="76"/>
    </row>
    <row r="56" spans="1:6" x14ac:dyDescent="0.25">
      <c r="A56" s="9"/>
    </row>
    <row r="57" spans="1:6" x14ac:dyDescent="0.25">
      <c r="A57" s="29" t="s">
        <v>46</v>
      </c>
      <c r="B57" s="28" t="s">
        <v>48</v>
      </c>
      <c r="C57" s="27"/>
      <c r="D57" s="27"/>
      <c r="E57" s="27"/>
    </row>
    <row r="58" spans="1:6" x14ac:dyDescent="0.25">
      <c r="A58" s="29" t="s">
        <v>46</v>
      </c>
      <c r="B58" s="28" t="s">
        <v>49</v>
      </c>
      <c r="C58" s="27"/>
      <c r="D58" s="27"/>
      <c r="E58" s="27"/>
    </row>
    <row r="59" spans="1:6" x14ac:dyDescent="0.25">
      <c r="A59" s="29" t="s">
        <v>46</v>
      </c>
      <c r="B59" s="28" t="s">
        <v>50</v>
      </c>
      <c r="C59" s="27"/>
      <c r="D59" s="27"/>
      <c r="E59" s="27"/>
    </row>
    <row r="60" spans="1:6" x14ac:dyDescent="0.25">
      <c r="A60" s="21"/>
      <c r="B60" s="21"/>
      <c r="C60" s="21"/>
      <c r="D60" s="21"/>
      <c r="E60" s="21"/>
    </row>
    <row r="61" spans="1:6" x14ac:dyDescent="0.25">
      <c r="A61" s="21"/>
      <c r="B61" s="21"/>
      <c r="C61" s="21"/>
      <c r="D61" s="21"/>
      <c r="E61" s="21"/>
    </row>
    <row r="62" spans="1:6" x14ac:dyDescent="0.25">
      <c r="A62" s="22"/>
      <c r="B62" s="30" t="s">
        <v>45</v>
      </c>
      <c r="C62" s="22"/>
      <c r="D62" s="22"/>
      <c r="E62" s="22"/>
    </row>
    <row r="63" spans="1:6" ht="37.5" customHeight="1" x14ac:dyDescent="0.25">
      <c r="A63" s="60" t="s">
        <v>21</v>
      </c>
      <c r="B63" s="60"/>
      <c r="C63" s="60"/>
      <c r="D63" s="60"/>
      <c r="E63" s="60"/>
      <c r="F63" s="60"/>
    </row>
    <row r="64" spans="1:6" ht="42" customHeight="1" x14ac:dyDescent="0.25">
      <c r="A64" s="64" t="s">
        <v>22</v>
      </c>
      <c r="B64" s="64"/>
      <c r="C64" s="64"/>
      <c r="D64" s="64"/>
      <c r="E64" s="64"/>
      <c r="F64" s="64"/>
    </row>
    <row r="65" spans="1:6" ht="38.25" customHeight="1" x14ac:dyDescent="0.25">
      <c r="A65" s="64" t="s">
        <v>135</v>
      </c>
      <c r="B65" s="64"/>
      <c r="C65" s="64"/>
      <c r="D65" s="64"/>
      <c r="E65" s="64"/>
      <c r="F65" s="64"/>
    </row>
    <row r="66" spans="1:6" ht="51.75" customHeight="1" x14ac:dyDescent="0.25">
      <c r="A66" s="64" t="s">
        <v>51</v>
      </c>
      <c r="B66" s="64"/>
      <c r="C66" s="64"/>
      <c r="D66" s="64"/>
      <c r="E66" s="64"/>
      <c r="F66" s="64"/>
    </row>
    <row r="67" spans="1:6" ht="33" customHeight="1" x14ac:dyDescent="0.25">
      <c r="A67" s="64" t="s">
        <v>23</v>
      </c>
      <c r="B67" s="64"/>
      <c r="C67" s="64"/>
      <c r="D67" s="64"/>
      <c r="E67" s="64"/>
      <c r="F67" s="64"/>
    </row>
    <row r="68" spans="1:6" ht="39" customHeight="1" x14ac:dyDescent="0.25">
      <c r="A68" s="64" t="s">
        <v>24</v>
      </c>
      <c r="B68" s="64"/>
      <c r="C68" s="64"/>
      <c r="D68" s="64"/>
      <c r="E68" s="64"/>
      <c r="F68" s="64"/>
    </row>
    <row r="69" spans="1:6" ht="20.25" customHeight="1" x14ac:dyDescent="0.25">
      <c r="A69" s="64" t="s">
        <v>52</v>
      </c>
      <c r="B69" s="64"/>
      <c r="C69" s="64"/>
      <c r="D69" s="64"/>
      <c r="E69" s="64"/>
      <c r="F69" s="64"/>
    </row>
    <row r="70" spans="1:6" ht="26.25" customHeight="1" x14ac:dyDescent="0.25">
      <c r="A70" s="65" t="s">
        <v>53</v>
      </c>
      <c r="B70" s="65"/>
      <c r="C70" s="65"/>
      <c r="D70" s="65"/>
      <c r="E70" s="65"/>
      <c r="F70" s="65"/>
    </row>
    <row r="71" spans="1:6" ht="64.5" customHeight="1" x14ac:dyDescent="0.25">
      <c r="A71" s="64" t="s">
        <v>54</v>
      </c>
      <c r="B71" s="64"/>
      <c r="C71" s="64"/>
      <c r="D71" s="64"/>
      <c r="E71" s="64"/>
      <c r="F71" s="64"/>
    </row>
    <row r="72" spans="1:6" ht="54" customHeight="1" x14ac:dyDescent="0.25">
      <c r="A72" s="69" t="s">
        <v>55</v>
      </c>
      <c r="B72" s="69"/>
      <c r="C72" s="69"/>
      <c r="D72" s="69"/>
      <c r="E72" s="69"/>
      <c r="F72" s="69"/>
    </row>
    <row r="73" spans="1:6" ht="32.25" customHeight="1" x14ac:dyDescent="0.25">
      <c r="A73" s="60" t="s">
        <v>64</v>
      </c>
      <c r="B73" s="60"/>
      <c r="C73" s="60"/>
      <c r="D73" s="60"/>
      <c r="E73" s="60"/>
      <c r="F73" s="60"/>
    </row>
    <row r="74" spans="1:6" ht="15" customHeight="1" x14ac:dyDescent="0.25">
      <c r="A74" s="67" t="s">
        <v>25</v>
      </c>
      <c r="B74" s="67"/>
      <c r="C74" s="67"/>
      <c r="D74" s="67"/>
      <c r="E74" s="67"/>
      <c r="F74" s="67"/>
    </row>
    <row r="75" spans="1:6" ht="15" customHeight="1" x14ac:dyDescent="0.25">
      <c r="A75" s="77" t="s">
        <v>26</v>
      </c>
      <c r="B75" s="77"/>
      <c r="C75" s="77"/>
      <c r="D75" s="77"/>
      <c r="E75" s="77"/>
    </row>
    <row r="76" spans="1:6" ht="45" customHeight="1" x14ac:dyDescent="0.25">
      <c r="A76" s="77" t="s">
        <v>27</v>
      </c>
      <c r="B76" s="77"/>
      <c r="C76" s="77"/>
      <c r="D76" s="77"/>
      <c r="E76" s="77"/>
    </row>
    <row r="77" spans="1:6" ht="28.5" customHeight="1" x14ac:dyDescent="0.25">
      <c r="A77" s="63" t="s">
        <v>28</v>
      </c>
      <c r="B77" s="63"/>
      <c r="C77" s="63"/>
      <c r="D77" s="63"/>
      <c r="E77" s="63"/>
      <c r="F77" s="63"/>
    </row>
    <row r="78" spans="1:6" ht="24.75" customHeight="1" x14ac:dyDescent="0.25">
      <c r="A78" s="63" t="s">
        <v>29</v>
      </c>
      <c r="B78" s="63"/>
      <c r="C78" s="63"/>
      <c r="D78" s="63"/>
      <c r="E78" s="63"/>
      <c r="F78" s="63"/>
    </row>
    <row r="79" spans="1:6" ht="15" customHeight="1" x14ac:dyDescent="0.25">
      <c r="A79" s="67" t="s">
        <v>25</v>
      </c>
      <c r="B79" s="67"/>
      <c r="C79" s="67"/>
      <c r="D79" s="67"/>
      <c r="E79" s="67"/>
    </row>
    <row r="80" spans="1:6" ht="120.75" customHeight="1" x14ac:dyDescent="0.25">
      <c r="A80" s="64" t="s">
        <v>30</v>
      </c>
      <c r="B80" s="64"/>
      <c r="C80" s="64"/>
      <c r="D80" s="64"/>
      <c r="E80" s="64"/>
      <c r="F80" s="64"/>
    </row>
    <row r="81" spans="1:6" ht="49.5" customHeight="1" x14ac:dyDescent="0.25">
      <c r="A81" s="65" t="s">
        <v>31</v>
      </c>
      <c r="B81" s="65"/>
      <c r="C81" s="65"/>
      <c r="D81" s="65"/>
      <c r="E81" s="65"/>
      <c r="F81" s="65"/>
    </row>
    <row r="82" spans="1:6" x14ac:dyDescent="0.25">
      <c r="A82" s="17"/>
      <c r="B82" s="16"/>
      <c r="C82" s="16"/>
      <c r="D82" s="16"/>
      <c r="E82" s="16"/>
    </row>
    <row r="83" spans="1:6" ht="30" customHeight="1" x14ac:dyDescent="0.25">
      <c r="A83" s="64" t="s">
        <v>86</v>
      </c>
      <c r="B83" s="64"/>
      <c r="C83" s="64"/>
      <c r="D83" s="64"/>
      <c r="E83" s="64"/>
      <c r="F83" s="64"/>
    </row>
    <row r="84" spans="1:6" ht="45" customHeight="1" x14ac:dyDescent="0.25">
      <c r="A84" s="62"/>
      <c r="B84" s="62"/>
      <c r="C84" s="62"/>
      <c r="D84" s="62"/>
      <c r="E84" s="62"/>
      <c r="F84" s="62"/>
    </row>
    <row r="85" spans="1:6" ht="51" customHeight="1" x14ac:dyDescent="0.25">
      <c r="A85" s="66" t="s">
        <v>87</v>
      </c>
      <c r="B85" s="66"/>
      <c r="C85" s="66"/>
      <c r="D85" s="66"/>
      <c r="E85" s="66"/>
      <c r="F85" s="66"/>
    </row>
    <row r="86" spans="1:6" ht="47.25" customHeight="1" x14ac:dyDescent="0.25">
      <c r="A86" s="61" t="s">
        <v>32</v>
      </c>
      <c r="B86" s="61"/>
      <c r="C86" s="61"/>
      <c r="D86" s="61"/>
      <c r="E86" s="61"/>
      <c r="F86" s="61"/>
    </row>
    <row r="87" spans="1:6" ht="51.75" customHeight="1" x14ac:dyDescent="0.25">
      <c r="A87" s="61" t="s">
        <v>33</v>
      </c>
      <c r="B87" s="61"/>
      <c r="C87" s="61"/>
      <c r="D87" s="61"/>
      <c r="E87" s="61"/>
      <c r="F87" s="61"/>
    </row>
    <row r="88" spans="1:6" ht="36" customHeight="1" x14ac:dyDescent="0.25">
      <c r="A88" s="61" t="s">
        <v>34</v>
      </c>
      <c r="B88" s="61"/>
      <c r="C88" s="61"/>
      <c r="D88" s="61"/>
      <c r="E88" s="61"/>
      <c r="F88" s="61"/>
    </row>
    <row r="89" spans="1:6" ht="15" customHeight="1" x14ac:dyDescent="0.25">
      <c r="A89" s="41"/>
      <c r="B89" s="16"/>
      <c r="C89" s="16"/>
      <c r="D89" s="16"/>
      <c r="E89" s="16"/>
    </row>
    <row r="90" spans="1:6" ht="15" customHeight="1" x14ac:dyDescent="0.25">
      <c r="A90" s="73" t="s">
        <v>35</v>
      </c>
      <c r="B90" s="73"/>
      <c r="C90" s="73"/>
      <c r="D90" s="73"/>
      <c r="E90" s="73"/>
    </row>
    <row r="91" spans="1:6" ht="15" customHeight="1" x14ac:dyDescent="0.25">
      <c r="A91" s="74" t="s">
        <v>36</v>
      </c>
      <c r="B91" s="74"/>
      <c r="C91" s="74"/>
      <c r="D91" s="74"/>
      <c r="E91" s="74"/>
    </row>
    <row r="92" spans="1:6" ht="15" customHeight="1" x14ac:dyDescent="0.25">
      <c r="A92" s="74" t="s">
        <v>37</v>
      </c>
      <c r="B92" s="74"/>
      <c r="C92" s="74"/>
      <c r="D92" s="74"/>
      <c r="E92" s="74"/>
    </row>
    <row r="93" spans="1:6" ht="15" customHeight="1" x14ac:dyDescent="0.25">
      <c r="A93" s="74" t="s">
        <v>38</v>
      </c>
      <c r="B93" s="74"/>
      <c r="C93" s="74"/>
      <c r="D93" s="74"/>
      <c r="E93" s="74"/>
    </row>
    <row r="94" spans="1:6" x14ac:dyDescent="0.25">
      <c r="A94" s="74" t="s">
        <v>39</v>
      </c>
      <c r="B94" s="74"/>
      <c r="C94" s="74"/>
      <c r="D94" s="74"/>
      <c r="E94" s="74"/>
    </row>
    <row r="95" spans="1:6" x14ac:dyDescent="0.25">
      <c r="A95" s="42"/>
      <c r="B95" s="42"/>
      <c r="C95" s="42"/>
      <c r="D95" s="42"/>
      <c r="E95" s="42"/>
    </row>
    <row r="96" spans="1:6" x14ac:dyDescent="0.25">
      <c r="A96" s="42"/>
      <c r="B96" s="42"/>
      <c r="C96" s="42"/>
      <c r="D96" s="42"/>
      <c r="E96" s="42"/>
    </row>
    <row r="97" spans="1:5" x14ac:dyDescent="0.25">
      <c r="A97" s="42"/>
      <c r="B97" s="42"/>
      <c r="C97" s="42"/>
      <c r="D97" s="42"/>
      <c r="E97" s="42"/>
    </row>
    <row r="98" spans="1:5" x14ac:dyDescent="0.25">
      <c r="A98" s="42"/>
      <c r="B98" s="42"/>
      <c r="C98" s="42"/>
      <c r="D98" s="42"/>
      <c r="E98" s="42"/>
    </row>
    <row r="99" spans="1:5" ht="15" customHeight="1" x14ac:dyDescent="0.25">
      <c r="A99" s="70" t="s">
        <v>40</v>
      </c>
      <c r="B99" s="70"/>
      <c r="C99" s="70"/>
      <c r="D99" s="70"/>
      <c r="E99" s="70"/>
    </row>
    <row r="100" spans="1:5" x14ac:dyDescent="0.25">
      <c r="A100" s="18"/>
      <c r="B100" s="16"/>
      <c r="C100" s="16"/>
      <c r="D100" s="16"/>
      <c r="E100" s="16"/>
    </row>
    <row r="101" spans="1:5" x14ac:dyDescent="0.25">
      <c r="A101" s="16"/>
      <c r="B101" s="16"/>
      <c r="C101" s="16"/>
      <c r="D101" s="16"/>
      <c r="E101" s="16"/>
    </row>
  </sheetData>
  <sheetProtection algorithmName="SHA-512" hashValue="Bok+r3YNmJauOv9wajh7lFfnph5/eEU3I7jWo8xPORVLIpCLjQWMtxmgEdRsmWI+JnXgUBxd7o3w71Y38rStmg==" saltValue="8ZR8Md0GaRXrBMLIkUPBDQ==" spinCount="100000" sheet="1" formatCells="0"/>
  <mergeCells count="49">
    <mergeCell ref="A19:E19"/>
    <mergeCell ref="A5:E5"/>
    <mergeCell ref="A8:E8"/>
    <mergeCell ref="A13:E13"/>
    <mergeCell ref="A16:E16"/>
    <mergeCell ref="B41:E41"/>
    <mergeCell ref="A32:F32"/>
    <mergeCell ref="A33:F33"/>
    <mergeCell ref="A35:F35"/>
    <mergeCell ref="A37:F37"/>
    <mergeCell ref="A38:F38"/>
    <mergeCell ref="A22:E22"/>
    <mergeCell ref="A25:E25"/>
    <mergeCell ref="A27:E27"/>
    <mergeCell ref="A28:E28"/>
    <mergeCell ref="A29:E29"/>
    <mergeCell ref="A93:E93"/>
    <mergeCell ref="A99:E99"/>
    <mergeCell ref="A90:E90"/>
    <mergeCell ref="A91:E91"/>
    <mergeCell ref="A92:E92"/>
    <mergeCell ref="A94:E94"/>
    <mergeCell ref="A88:F88"/>
    <mergeCell ref="A72:F72"/>
    <mergeCell ref="A73:F73"/>
    <mergeCell ref="A74:F74"/>
    <mergeCell ref="A77:F77"/>
    <mergeCell ref="A78:F78"/>
    <mergeCell ref="A75:E75"/>
    <mergeCell ref="A76:E76"/>
    <mergeCell ref="A79:E79"/>
    <mergeCell ref="A80:F80"/>
    <mergeCell ref="A81:F81"/>
    <mergeCell ref="A83:F83"/>
    <mergeCell ref="A84:F84"/>
    <mergeCell ref="A85:F85"/>
    <mergeCell ref="A86:F86"/>
    <mergeCell ref="A66:F66"/>
    <mergeCell ref="A87:F87"/>
    <mergeCell ref="A67:F67"/>
    <mergeCell ref="A68:F68"/>
    <mergeCell ref="A69:F69"/>
    <mergeCell ref="A70:F70"/>
    <mergeCell ref="A71:F71"/>
    <mergeCell ref="A42:E42"/>
    <mergeCell ref="A55:E55"/>
    <mergeCell ref="A63:F63"/>
    <mergeCell ref="A64:F64"/>
    <mergeCell ref="A65:F65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39AA-C0A4-4250-B48A-55DBA21AC644}">
  <dimension ref="A4:I113"/>
  <sheetViews>
    <sheetView view="pageLayout" zoomScaleNormal="100" workbookViewId="0">
      <selection activeCell="A96" sqref="A96:F96"/>
    </sheetView>
  </sheetViews>
  <sheetFormatPr defaultRowHeight="15" x14ac:dyDescent="0.25"/>
  <cols>
    <col min="1" max="1" width="10.5703125" customWidth="1"/>
    <col min="2" max="2" width="28" customWidth="1"/>
    <col min="4" max="4" width="13" customWidth="1"/>
    <col min="5" max="5" width="11.140625" customWidth="1"/>
    <col min="6" max="6" width="14.57031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81</v>
      </c>
      <c r="F4" s="35"/>
      <c r="G4" s="35"/>
      <c r="H4" s="35"/>
      <c r="I4" s="35"/>
    </row>
    <row r="5" spans="1:9" x14ac:dyDescent="0.25">
      <c r="A5" s="75" t="str">
        <f>'Oferta na Część 1 '!A5:E5</f>
        <v>Znak sprawy: OR.272. 2 .2021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9" t="s">
        <v>0</v>
      </c>
      <c r="B8" s="79"/>
      <c r="C8" s="79"/>
      <c r="D8" s="79"/>
      <c r="E8" s="79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2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1" t="s">
        <v>8</v>
      </c>
      <c r="B25" s="71"/>
      <c r="C25" s="71"/>
      <c r="D25" s="71"/>
      <c r="E25" s="71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2" t="s">
        <v>9</v>
      </c>
      <c r="B27" s="72"/>
      <c r="C27" s="72"/>
      <c r="D27" s="72"/>
      <c r="E27" s="72"/>
      <c r="F27" s="7"/>
      <c r="G27" s="7"/>
      <c r="H27" s="7"/>
      <c r="I27" s="7"/>
    </row>
    <row r="28" spans="1:9" x14ac:dyDescent="0.25">
      <c r="A28" s="72" t="s">
        <v>10</v>
      </c>
      <c r="B28" s="72"/>
      <c r="C28" s="72"/>
      <c r="D28" s="72"/>
      <c r="E28" s="72"/>
      <c r="F28" s="7"/>
      <c r="G28" s="7"/>
      <c r="H28" s="7"/>
      <c r="I28" s="7"/>
    </row>
    <row r="29" spans="1:9" x14ac:dyDescent="0.25">
      <c r="A29" s="72" t="s">
        <v>11</v>
      </c>
      <c r="B29" s="72"/>
      <c r="C29" s="72"/>
      <c r="D29" s="72"/>
      <c r="E29" s="72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3" customHeight="1" x14ac:dyDescent="0.25">
      <c r="A32" s="62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62"/>
      <c r="C32" s="62"/>
      <c r="D32" s="62"/>
      <c r="E32" s="62"/>
      <c r="F32" s="62"/>
      <c r="G32" s="33"/>
      <c r="H32" s="33"/>
      <c r="I32" s="33"/>
    </row>
    <row r="33" spans="1:9" ht="48.75" customHeight="1" x14ac:dyDescent="0.25">
      <c r="A33" s="80" t="str">
        <f>'Oferta na Część 1 '!_Hlk11828906</f>
        <v>Dostawa wyposażenia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62" t="s">
        <v>12</v>
      </c>
      <c r="B35" s="62"/>
      <c r="C35" s="62"/>
      <c r="D35" s="62"/>
      <c r="E35" s="62"/>
      <c r="F35" s="62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62" t="s">
        <v>43</v>
      </c>
      <c r="B37" s="62"/>
      <c r="C37" s="62"/>
      <c r="D37" s="62"/>
      <c r="E37" s="62"/>
      <c r="F37" s="62"/>
      <c r="G37" s="15"/>
      <c r="H37" s="15"/>
      <c r="I37" s="15"/>
    </row>
    <row r="38" spans="1:9" ht="15" customHeight="1" x14ac:dyDescent="0.25">
      <c r="A38" s="81" t="s">
        <v>58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E65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8"/>
      <c r="C41" s="78"/>
      <c r="D41" s="78"/>
      <c r="E41" s="78"/>
      <c r="F41" s="10"/>
      <c r="G41" s="10"/>
      <c r="H41" s="10"/>
      <c r="I41" s="10"/>
    </row>
    <row r="42" spans="1:9" x14ac:dyDescent="0.25">
      <c r="A42" s="76" t="s">
        <v>13</v>
      </c>
      <c r="B42" s="76"/>
      <c r="C42" s="76"/>
      <c r="D42" s="76"/>
      <c r="E42" s="76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ht="25.5" x14ac:dyDescent="0.25">
      <c r="A45" s="48" t="s">
        <v>155</v>
      </c>
      <c r="B45" s="45" t="s">
        <v>156</v>
      </c>
      <c r="C45" s="48">
        <v>1</v>
      </c>
      <c r="D45" s="49">
        <v>0</v>
      </c>
      <c r="E45" s="50">
        <f>PRODUCT(D45,C45)</f>
        <v>0</v>
      </c>
      <c r="F45" s="56"/>
    </row>
    <row r="46" spans="1:9" x14ac:dyDescent="0.25">
      <c r="A46" s="48" t="s">
        <v>157</v>
      </c>
      <c r="B46" s="45" t="s">
        <v>158</v>
      </c>
      <c r="C46" s="48">
        <v>1</v>
      </c>
      <c r="D46" s="49">
        <v>0</v>
      </c>
      <c r="E46" s="50">
        <f t="shared" ref="E46:E64" si="0">PRODUCT(D46,C46)</f>
        <v>0</v>
      </c>
      <c r="F46" s="56"/>
    </row>
    <row r="47" spans="1:9" ht="63.75" x14ac:dyDescent="0.25">
      <c r="A47" s="48" t="s">
        <v>159</v>
      </c>
      <c r="B47" s="45" t="s">
        <v>141</v>
      </c>
      <c r="C47" s="48">
        <v>1</v>
      </c>
      <c r="D47" s="49">
        <v>0</v>
      </c>
      <c r="E47" s="50">
        <f t="shared" si="0"/>
        <v>0</v>
      </c>
      <c r="F47" s="56"/>
    </row>
    <row r="48" spans="1:9" ht="25.5" x14ac:dyDescent="0.25">
      <c r="A48" s="48" t="s">
        <v>160</v>
      </c>
      <c r="B48" s="45" t="s">
        <v>161</v>
      </c>
      <c r="C48" s="48">
        <v>1</v>
      </c>
      <c r="D48" s="49">
        <v>0</v>
      </c>
      <c r="E48" s="50">
        <f t="shared" si="0"/>
        <v>0</v>
      </c>
      <c r="F48" s="56"/>
    </row>
    <row r="49" spans="1:6" x14ac:dyDescent="0.25">
      <c r="A49" s="48" t="s">
        <v>162</v>
      </c>
      <c r="B49" s="45" t="s">
        <v>163</v>
      </c>
      <c r="C49" s="48">
        <v>3</v>
      </c>
      <c r="D49" s="49">
        <v>0</v>
      </c>
      <c r="E49" s="50">
        <f t="shared" si="0"/>
        <v>0</v>
      </c>
      <c r="F49" s="56"/>
    </row>
    <row r="50" spans="1:6" x14ac:dyDescent="0.25">
      <c r="A50" s="48" t="s">
        <v>164</v>
      </c>
      <c r="B50" s="45" t="s">
        <v>165</v>
      </c>
      <c r="C50" s="48">
        <v>1</v>
      </c>
      <c r="D50" s="49">
        <v>0</v>
      </c>
      <c r="E50" s="50">
        <f t="shared" si="0"/>
        <v>0</v>
      </c>
      <c r="F50" s="56"/>
    </row>
    <row r="51" spans="1:6" ht="51" x14ac:dyDescent="0.25">
      <c r="A51" s="48" t="s">
        <v>166</v>
      </c>
      <c r="B51" s="45" t="s">
        <v>167</v>
      </c>
      <c r="C51" s="48">
        <v>1</v>
      </c>
      <c r="D51" s="49">
        <v>0</v>
      </c>
      <c r="E51" s="50">
        <f t="shared" si="0"/>
        <v>0</v>
      </c>
      <c r="F51" s="56"/>
    </row>
    <row r="52" spans="1:6" x14ac:dyDescent="0.25">
      <c r="A52" s="48"/>
      <c r="B52" s="45"/>
      <c r="C52" s="48"/>
      <c r="D52" s="49"/>
      <c r="E52" s="50">
        <f t="shared" si="0"/>
        <v>0</v>
      </c>
      <c r="F52" s="56"/>
    </row>
    <row r="53" spans="1:6" ht="25.5" x14ac:dyDescent="0.25">
      <c r="A53" s="48" t="s">
        <v>168</v>
      </c>
      <c r="B53" s="45" t="s">
        <v>156</v>
      </c>
      <c r="C53" s="48">
        <v>2</v>
      </c>
      <c r="D53" s="49">
        <v>0</v>
      </c>
      <c r="E53" s="50">
        <f t="shared" si="0"/>
        <v>0</v>
      </c>
      <c r="F53" s="56"/>
    </row>
    <row r="54" spans="1:6" ht="25.5" x14ac:dyDescent="0.25">
      <c r="A54" s="48" t="s">
        <v>169</v>
      </c>
      <c r="B54" s="45" t="s">
        <v>170</v>
      </c>
      <c r="C54" s="48">
        <v>2</v>
      </c>
      <c r="D54" s="49">
        <v>0</v>
      </c>
      <c r="E54" s="50">
        <f t="shared" si="0"/>
        <v>0</v>
      </c>
      <c r="F54" s="56"/>
    </row>
    <row r="55" spans="1:6" ht="25.5" x14ac:dyDescent="0.25">
      <c r="A55" s="48" t="s">
        <v>171</v>
      </c>
      <c r="B55" s="45" t="s">
        <v>172</v>
      </c>
      <c r="C55" s="48">
        <v>2</v>
      </c>
      <c r="D55" s="49">
        <v>0</v>
      </c>
      <c r="E55" s="50">
        <f t="shared" si="0"/>
        <v>0</v>
      </c>
      <c r="F55" s="56"/>
    </row>
    <row r="56" spans="1:6" ht="63.75" x14ac:dyDescent="0.25">
      <c r="A56" s="48" t="s">
        <v>173</v>
      </c>
      <c r="B56" s="45" t="s">
        <v>174</v>
      </c>
      <c r="C56" s="48">
        <v>1</v>
      </c>
      <c r="D56" s="49">
        <v>0</v>
      </c>
      <c r="E56" s="50">
        <f t="shared" si="0"/>
        <v>0</v>
      </c>
      <c r="F56" s="56"/>
    </row>
    <row r="57" spans="1:6" ht="51" x14ac:dyDescent="0.25">
      <c r="A57" s="48" t="s">
        <v>175</v>
      </c>
      <c r="B57" s="45" t="s">
        <v>176</v>
      </c>
      <c r="C57" s="48">
        <v>1</v>
      </c>
      <c r="D57" s="49">
        <v>0</v>
      </c>
      <c r="E57" s="50">
        <f t="shared" si="0"/>
        <v>0</v>
      </c>
      <c r="F57" s="56"/>
    </row>
    <row r="58" spans="1:6" x14ac:dyDescent="0.25">
      <c r="A58" s="48" t="s">
        <v>177</v>
      </c>
      <c r="B58" s="45" t="s">
        <v>178</v>
      </c>
      <c r="C58" s="48">
        <v>1</v>
      </c>
      <c r="D58" s="49">
        <v>0</v>
      </c>
      <c r="E58" s="50">
        <f t="shared" si="0"/>
        <v>0</v>
      </c>
      <c r="F58" s="56"/>
    </row>
    <row r="59" spans="1:6" x14ac:dyDescent="0.25">
      <c r="A59" s="48" t="s">
        <v>179</v>
      </c>
      <c r="B59" s="45" t="s">
        <v>180</v>
      </c>
      <c r="C59" s="48">
        <v>1</v>
      </c>
      <c r="D59" s="49">
        <v>0</v>
      </c>
      <c r="E59" s="50">
        <f t="shared" si="0"/>
        <v>0</v>
      </c>
      <c r="F59" s="56"/>
    </row>
    <row r="60" spans="1:6" x14ac:dyDescent="0.25">
      <c r="A60" s="48" t="s">
        <v>181</v>
      </c>
      <c r="B60" s="45" t="s">
        <v>182</v>
      </c>
      <c r="C60" s="48">
        <v>20</v>
      </c>
      <c r="D60" s="49">
        <v>0</v>
      </c>
      <c r="E60" s="50">
        <f t="shared" si="0"/>
        <v>0</v>
      </c>
      <c r="F60" s="56"/>
    </row>
    <row r="61" spans="1:6" x14ac:dyDescent="0.25">
      <c r="A61" s="48" t="s">
        <v>183</v>
      </c>
      <c r="B61" s="45" t="s">
        <v>184</v>
      </c>
      <c r="C61" s="48">
        <v>10</v>
      </c>
      <c r="D61" s="49">
        <v>0</v>
      </c>
      <c r="E61" s="50">
        <f t="shared" si="0"/>
        <v>0</v>
      </c>
      <c r="F61" s="56"/>
    </row>
    <row r="62" spans="1:6" x14ac:dyDescent="0.25">
      <c r="A62" s="48" t="s">
        <v>185</v>
      </c>
      <c r="B62" s="45" t="s">
        <v>186</v>
      </c>
      <c r="C62" s="48">
        <v>1</v>
      </c>
      <c r="D62" s="49">
        <v>0</v>
      </c>
      <c r="E62" s="50">
        <f t="shared" si="0"/>
        <v>0</v>
      </c>
      <c r="F62" s="56"/>
    </row>
    <row r="63" spans="1:6" x14ac:dyDescent="0.25">
      <c r="A63" s="48" t="s">
        <v>187</v>
      </c>
      <c r="B63" s="45" t="s">
        <v>188</v>
      </c>
      <c r="C63" s="48">
        <v>1</v>
      </c>
      <c r="D63" s="49">
        <v>0</v>
      </c>
      <c r="E63" s="50">
        <f t="shared" si="0"/>
        <v>0</v>
      </c>
      <c r="F63" s="56"/>
    </row>
    <row r="64" spans="1:6" ht="25.5" x14ac:dyDescent="0.25">
      <c r="A64" s="48" t="s">
        <v>189</v>
      </c>
      <c r="B64" s="45" t="s">
        <v>190</v>
      </c>
      <c r="C64" s="48">
        <v>1</v>
      </c>
      <c r="D64" s="49">
        <v>0</v>
      </c>
      <c r="E64" s="50">
        <f t="shared" si="0"/>
        <v>0</v>
      </c>
      <c r="F64" s="56"/>
    </row>
    <row r="65" spans="1:6" x14ac:dyDescent="0.25">
      <c r="A65" s="51"/>
      <c r="B65" s="51" t="s">
        <v>19</v>
      </c>
      <c r="C65" s="51"/>
      <c r="D65" s="52"/>
      <c r="E65" s="53">
        <f>SUM(E45:E64)</f>
        <v>0</v>
      </c>
      <c r="F65" s="43"/>
    </row>
    <row r="67" spans="1:6" x14ac:dyDescent="0.25">
      <c r="A67" s="76" t="s">
        <v>20</v>
      </c>
      <c r="B67" s="76"/>
      <c r="C67" s="76"/>
      <c r="D67" s="76"/>
      <c r="E67" s="76"/>
    </row>
    <row r="68" spans="1:6" x14ac:dyDescent="0.25">
      <c r="A68" s="9"/>
    </row>
    <row r="69" spans="1:6" x14ac:dyDescent="0.25">
      <c r="A69" s="29" t="s">
        <v>46</v>
      </c>
      <c r="B69" s="28" t="s">
        <v>48</v>
      </c>
      <c r="C69" s="27"/>
      <c r="D69" s="27"/>
      <c r="E69" s="27"/>
    </row>
    <row r="70" spans="1:6" x14ac:dyDescent="0.25">
      <c r="A70" s="29" t="s">
        <v>46</v>
      </c>
      <c r="B70" s="28" t="s">
        <v>49</v>
      </c>
      <c r="C70" s="27"/>
      <c r="D70" s="27"/>
      <c r="E70" s="27"/>
    </row>
    <row r="71" spans="1:6" x14ac:dyDescent="0.25">
      <c r="A71" s="29" t="s">
        <v>46</v>
      </c>
      <c r="B71" s="28" t="s">
        <v>50</v>
      </c>
      <c r="C71" s="27"/>
      <c r="D71" s="27"/>
      <c r="E71" s="27"/>
    </row>
    <row r="72" spans="1:6" x14ac:dyDescent="0.25">
      <c r="A72" s="21"/>
      <c r="B72" s="21"/>
      <c r="C72" s="21"/>
      <c r="D72" s="21"/>
      <c r="E72" s="21"/>
    </row>
    <row r="73" spans="1:6" x14ac:dyDescent="0.25">
      <c r="A73" s="21"/>
      <c r="B73" s="21"/>
      <c r="C73" s="21"/>
      <c r="D73" s="21"/>
      <c r="E73" s="21"/>
    </row>
    <row r="74" spans="1:6" x14ac:dyDescent="0.25">
      <c r="A74" s="22"/>
      <c r="B74" s="30" t="s">
        <v>45</v>
      </c>
      <c r="C74" s="22"/>
      <c r="D74" s="22"/>
      <c r="E74" s="22"/>
    </row>
    <row r="75" spans="1:6" ht="37.5" customHeight="1" x14ac:dyDescent="0.25">
      <c r="A75" s="60" t="s">
        <v>21</v>
      </c>
      <c r="B75" s="60"/>
      <c r="C75" s="60"/>
      <c r="D75" s="60"/>
      <c r="E75" s="60"/>
      <c r="F75" s="60"/>
    </row>
    <row r="76" spans="1:6" ht="42" customHeight="1" x14ac:dyDescent="0.25">
      <c r="A76" s="64" t="s">
        <v>22</v>
      </c>
      <c r="B76" s="64"/>
      <c r="C76" s="64"/>
      <c r="D76" s="64"/>
      <c r="E76" s="64"/>
      <c r="F76" s="64"/>
    </row>
    <row r="77" spans="1:6" ht="38.25" customHeight="1" x14ac:dyDescent="0.25">
      <c r="A77" s="64" t="s">
        <v>135</v>
      </c>
      <c r="B77" s="64"/>
      <c r="C77" s="64"/>
      <c r="D77" s="64"/>
      <c r="E77" s="64"/>
      <c r="F77" s="64"/>
    </row>
    <row r="78" spans="1:6" ht="51.75" customHeight="1" x14ac:dyDescent="0.25">
      <c r="A78" s="64" t="s">
        <v>51</v>
      </c>
      <c r="B78" s="64"/>
      <c r="C78" s="64"/>
      <c r="D78" s="64"/>
      <c r="E78" s="64"/>
      <c r="F78" s="64"/>
    </row>
    <row r="79" spans="1:6" ht="33" customHeight="1" x14ac:dyDescent="0.25">
      <c r="A79" s="64" t="s">
        <v>23</v>
      </c>
      <c r="B79" s="64"/>
      <c r="C79" s="64"/>
      <c r="D79" s="64"/>
      <c r="E79" s="64"/>
      <c r="F79" s="64"/>
    </row>
    <row r="80" spans="1:6" ht="39" customHeight="1" x14ac:dyDescent="0.25">
      <c r="A80" s="64" t="s">
        <v>24</v>
      </c>
      <c r="B80" s="64"/>
      <c r="C80" s="64"/>
      <c r="D80" s="64"/>
      <c r="E80" s="64"/>
      <c r="F80" s="64"/>
    </row>
    <row r="81" spans="1:6" ht="20.25" customHeight="1" x14ac:dyDescent="0.25">
      <c r="A81" s="64" t="s">
        <v>52</v>
      </c>
      <c r="B81" s="64"/>
      <c r="C81" s="64"/>
      <c r="D81" s="64"/>
      <c r="E81" s="64"/>
      <c r="F81" s="64"/>
    </row>
    <row r="82" spans="1:6" ht="26.25" customHeight="1" x14ac:dyDescent="0.25">
      <c r="A82" s="65" t="s">
        <v>53</v>
      </c>
      <c r="B82" s="65"/>
      <c r="C82" s="65"/>
      <c r="D82" s="65"/>
      <c r="E82" s="65"/>
      <c r="F82" s="65"/>
    </row>
    <row r="83" spans="1:6" ht="39.75" customHeight="1" x14ac:dyDescent="0.25">
      <c r="A83" s="64" t="s">
        <v>54</v>
      </c>
      <c r="B83" s="64"/>
      <c r="C83" s="64"/>
      <c r="D83" s="64"/>
      <c r="E83" s="64"/>
      <c r="F83" s="64"/>
    </row>
    <row r="84" spans="1:6" ht="54" customHeight="1" x14ac:dyDescent="0.25">
      <c r="A84" s="69" t="s">
        <v>55</v>
      </c>
      <c r="B84" s="69"/>
      <c r="C84" s="69"/>
      <c r="D84" s="69"/>
      <c r="E84" s="69"/>
      <c r="F84" s="69"/>
    </row>
    <row r="85" spans="1:6" ht="28.5" customHeight="1" x14ac:dyDescent="0.25">
      <c r="A85" s="60" t="s">
        <v>64</v>
      </c>
      <c r="B85" s="60"/>
      <c r="C85" s="60"/>
      <c r="D85" s="60"/>
      <c r="E85" s="60"/>
      <c r="F85" s="60"/>
    </row>
    <row r="86" spans="1:6" ht="15" customHeight="1" x14ac:dyDescent="0.25">
      <c r="A86" s="67" t="s">
        <v>25</v>
      </c>
      <c r="B86" s="67"/>
      <c r="C86" s="67"/>
      <c r="D86" s="67"/>
      <c r="E86" s="67"/>
      <c r="F86" s="67"/>
    </row>
    <row r="87" spans="1:6" ht="15" customHeight="1" x14ac:dyDescent="0.25">
      <c r="A87" s="77" t="s">
        <v>26</v>
      </c>
      <c r="B87" s="77"/>
      <c r="C87" s="77"/>
      <c r="D87" s="77"/>
      <c r="E87" s="77"/>
    </row>
    <row r="88" spans="1:6" ht="45" customHeight="1" x14ac:dyDescent="0.25">
      <c r="A88" s="77" t="s">
        <v>27</v>
      </c>
      <c r="B88" s="77"/>
      <c r="C88" s="77"/>
      <c r="D88" s="77"/>
      <c r="E88" s="77"/>
    </row>
    <row r="89" spans="1:6" ht="28.5" customHeight="1" x14ac:dyDescent="0.25">
      <c r="A89" s="63" t="s">
        <v>28</v>
      </c>
      <c r="B89" s="63"/>
      <c r="C89" s="63"/>
      <c r="D89" s="63"/>
      <c r="E89" s="63"/>
      <c r="F89" s="63"/>
    </row>
    <row r="90" spans="1:6" ht="24.75" customHeight="1" x14ac:dyDescent="0.25">
      <c r="A90" s="63" t="s">
        <v>29</v>
      </c>
      <c r="B90" s="63"/>
      <c r="C90" s="63"/>
      <c r="D90" s="63"/>
      <c r="E90" s="63"/>
      <c r="F90" s="63"/>
    </row>
    <row r="91" spans="1:6" ht="15" customHeight="1" x14ac:dyDescent="0.25">
      <c r="A91" s="67" t="s">
        <v>25</v>
      </c>
      <c r="B91" s="67"/>
      <c r="C91" s="67"/>
      <c r="D91" s="67"/>
      <c r="E91" s="67"/>
    </row>
    <row r="92" spans="1:6" ht="120.75" customHeight="1" x14ac:dyDescent="0.25">
      <c r="A92" s="64" t="s">
        <v>30</v>
      </c>
      <c r="B92" s="64"/>
      <c r="C92" s="64"/>
      <c r="D92" s="64"/>
      <c r="E92" s="64"/>
      <c r="F92" s="64"/>
    </row>
    <row r="93" spans="1:6" ht="49.5" customHeight="1" x14ac:dyDescent="0.25">
      <c r="A93" s="65" t="s">
        <v>31</v>
      </c>
      <c r="B93" s="65"/>
      <c r="C93" s="65"/>
      <c r="D93" s="65"/>
      <c r="E93" s="65"/>
      <c r="F93" s="65"/>
    </row>
    <row r="94" spans="1:6" x14ac:dyDescent="0.25">
      <c r="A94" s="17"/>
      <c r="B94" s="16"/>
      <c r="C94" s="16"/>
      <c r="D94" s="16"/>
      <c r="E94" s="16"/>
    </row>
    <row r="95" spans="1:6" ht="30" customHeight="1" x14ac:dyDescent="0.25">
      <c r="A95" s="64" t="s">
        <v>86</v>
      </c>
      <c r="B95" s="64"/>
      <c r="C95" s="64"/>
      <c r="D95" s="64"/>
      <c r="E95" s="64"/>
      <c r="F95" s="64"/>
    </row>
    <row r="96" spans="1:6" ht="45" customHeight="1" x14ac:dyDescent="0.25">
      <c r="A96" s="62"/>
      <c r="B96" s="62"/>
      <c r="C96" s="62"/>
      <c r="D96" s="62"/>
      <c r="E96" s="62"/>
      <c r="F96" s="62"/>
    </row>
    <row r="97" spans="1:6" ht="51" customHeight="1" x14ac:dyDescent="0.25">
      <c r="A97" s="66" t="s">
        <v>87</v>
      </c>
      <c r="B97" s="66"/>
      <c r="C97" s="66"/>
      <c r="D97" s="66"/>
      <c r="E97" s="66"/>
      <c r="F97" s="66"/>
    </row>
    <row r="98" spans="1:6" ht="47.25" customHeight="1" x14ac:dyDescent="0.25">
      <c r="A98" s="61" t="s">
        <v>32</v>
      </c>
      <c r="B98" s="61"/>
      <c r="C98" s="61"/>
      <c r="D98" s="61"/>
      <c r="E98" s="61"/>
      <c r="F98" s="61"/>
    </row>
    <row r="99" spans="1:6" ht="45.75" customHeight="1" x14ac:dyDescent="0.25">
      <c r="A99" s="61" t="s">
        <v>33</v>
      </c>
      <c r="B99" s="61"/>
      <c r="C99" s="61"/>
      <c r="D99" s="61"/>
      <c r="E99" s="61"/>
      <c r="F99" s="61"/>
    </row>
    <row r="100" spans="1:6" ht="38.25" customHeight="1" x14ac:dyDescent="0.25">
      <c r="A100" s="61" t="s">
        <v>34</v>
      </c>
      <c r="B100" s="61"/>
      <c r="C100" s="61"/>
      <c r="D100" s="61"/>
      <c r="E100" s="61"/>
      <c r="F100" s="61"/>
    </row>
    <row r="101" spans="1:6" ht="15" customHeight="1" x14ac:dyDescent="0.25">
      <c r="A101" s="41"/>
      <c r="B101" s="16"/>
      <c r="C101" s="16"/>
      <c r="D101" s="16"/>
      <c r="E101" s="16"/>
    </row>
    <row r="102" spans="1:6" ht="15" customHeight="1" x14ac:dyDescent="0.25">
      <c r="A102" s="73" t="s">
        <v>35</v>
      </c>
      <c r="B102" s="73"/>
      <c r="C102" s="73"/>
      <c r="D102" s="73"/>
      <c r="E102" s="73"/>
    </row>
    <row r="103" spans="1:6" ht="15" customHeight="1" x14ac:dyDescent="0.25">
      <c r="A103" s="74" t="s">
        <v>36</v>
      </c>
      <c r="B103" s="74"/>
      <c r="C103" s="74"/>
      <c r="D103" s="74"/>
      <c r="E103" s="74"/>
    </row>
    <row r="104" spans="1:6" ht="15" customHeight="1" x14ac:dyDescent="0.25">
      <c r="A104" s="74" t="s">
        <v>37</v>
      </c>
      <c r="B104" s="74"/>
      <c r="C104" s="74"/>
      <c r="D104" s="74"/>
      <c r="E104" s="74"/>
    </row>
    <row r="105" spans="1:6" ht="15" customHeight="1" x14ac:dyDescent="0.25">
      <c r="A105" s="74" t="s">
        <v>38</v>
      </c>
      <c r="B105" s="74"/>
      <c r="C105" s="74"/>
      <c r="D105" s="74"/>
      <c r="E105" s="74"/>
    </row>
    <row r="106" spans="1:6" x14ac:dyDescent="0.25">
      <c r="A106" s="74" t="s">
        <v>39</v>
      </c>
      <c r="B106" s="74"/>
      <c r="C106" s="74"/>
      <c r="D106" s="74"/>
      <c r="E106" s="74"/>
    </row>
    <row r="107" spans="1:6" x14ac:dyDescent="0.25">
      <c r="A107" s="42"/>
      <c r="B107" s="42"/>
      <c r="C107" s="42"/>
      <c r="D107" s="42"/>
      <c r="E107" s="42"/>
    </row>
    <row r="108" spans="1:6" x14ac:dyDescent="0.25">
      <c r="A108" s="42"/>
      <c r="B108" s="42"/>
      <c r="C108" s="42"/>
      <c r="D108" s="42"/>
      <c r="E108" s="42"/>
    </row>
    <row r="109" spans="1:6" x14ac:dyDescent="0.25">
      <c r="A109" s="42"/>
      <c r="B109" s="42"/>
      <c r="C109" s="42"/>
      <c r="D109" s="42"/>
      <c r="E109" s="42"/>
    </row>
    <row r="110" spans="1:6" x14ac:dyDescent="0.25">
      <c r="A110" s="42"/>
      <c r="B110" s="42"/>
      <c r="C110" s="42"/>
      <c r="D110" s="42"/>
      <c r="E110" s="42"/>
    </row>
    <row r="111" spans="1:6" ht="15" customHeight="1" x14ac:dyDescent="0.25">
      <c r="A111" s="70" t="s">
        <v>40</v>
      </c>
      <c r="B111" s="70"/>
      <c r="C111" s="70"/>
      <c r="D111" s="70"/>
      <c r="E111" s="70"/>
    </row>
    <row r="112" spans="1:6" x14ac:dyDescent="0.25">
      <c r="A112" s="18"/>
      <c r="B112" s="16"/>
      <c r="C112" s="16"/>
      <c r="D112" s="16"/>
      <c r="E112" s="16"/>
    </row>
    <row r="113" spans="1:5" x14ac:dyDescent="0.25">
      <c r="A113" s="16"/>
      <c r="B113" s="16"/>
      <c r="C113" s="16"/>
      <c r="D113" s="16"/>
      <c r="E113" s="16"/>
    </row>
  </sheetData>
  <sheetProtection algorithmName="SHA-512" hashValue="pZZWL4GO7OJ31Gzcn8472jU9MDj8OVr5lfeqeYufQuacuqiaSE3F4wm3Oi9Bc5SiCsc+y2N2wxMGnvie2CK6FA==" saltValue="6byxI2vnQsbkWKwkO6ZDlQ==" spinCount="100000" sheet="1" formatCells="0"/>
  <mergeCells count="49">
    <mergeCell ref="A19:E19"/>
    <mergeCell ref="A5:E5"/>
    <mergeCell ref="A8:E8"/>
    <mergeCell ref="A13:E13"/>
    <mergeCell ref="A16:E16"/>
    <mergeCell ref="B41:E41"/>
    <mergeCell ref="A32:F32"/>
    <mergeCell ref="A33:F33"/>
    <mergeCell ref="A35:F35"/>
    <mergeCell ref="A37:F37"/>
    <mergeCell ref="A38:F38"/>
    <mergeCell ref="A22:E22"/>
    <mergeCell ref="A25:E25"/>
    <mergeCell ref="A27:E27"/>
    <mergeCell ref="A28:E28"/>
    <mergeCell ref="A29:E29"/>
    <mergeCell ref="A105:E105"/>
    <mergeCell ref="A111:E111"/>
    <mergeCell ref="A102:E102"/>
    <mergeCell ref="A103:E103"/>
    <mergeCell ref="A104:E104"/>
    <mergeCell ref="A106:E106"/>
    <mergeCell ref="A100:F100"/>
    <mergeCell ref="A84:F84"/>
    <mergeCell ref="A85:F85"/>
    <mergeCell ref="A86:F86"/>
    <mergeCell ref="A89:F89"/>
    <mergeCell ref="A90:F90"/>
    <mergeCell ref="A87:E87"/>
    <mergeCell ref="A88:E88"/>
    <mergeCell ref="A91:E91"/>
    <mergeCell ref="A92:F92"/>
    <mergeCell ref="A93:F93"/>
    <mergeCell ref="A95:F95"/>
    <mergeCell ref="A96:F96"/>
    <mergeCell ref="A97:F97"/>
    <mergeCell ref="A98:F98"/>
    <mergeCell ref="A78:F78"/>
    <mergeCell ref="A99:F99"/>
    <mergeCell ref="A79:F79"/>
    <mergeCell ref="A80:F80"/>
    <mergeCell ref="A81:F81"/>
    <mergeCell ref="A82:F82"/>
    <mergeCell ref="A83:F83"/>
    <mergeCell ref="A42:E42"/>
    <mergeCell ref="A67:E67"/>
    <mergeCell ref="A75:F75"/>
    <mergeCell ref="A76:F76"/>
    <mergeCell ref="A77:F77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B9A4-ADA6-4E4D-A013-7326775D09EC}">
  <dimension ref="A4:I149"/>
  <sheetViews>
    <sheetView view="pageLayout" zoomScaleNormal="100" workbookViewId="0">
      <selection activeCell="A132" sqref="A132:F132"/>
    </sheetView>
  </sheetViews>
  <sheetFormatPr defaultRowHeight="15" x14ac:dyDescent="0.25"/>
  <cols>
    <col min="1" max="1" width="10.5703125" customWidth="1"/>
    <col min="2" max="2" width="28.85546875" customWidth="1"/>
    <col min="4" max="4" width="13" customWidth="1"/>
    <col min="5" max="5" width="11" customWidth="1"/>
    <col min="6" max="6" width="14.425781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82</v>
      </c>
      <c r="F4" s="35"/>
      <c r="G4" s="35"/>
      <c r="H4" s="35"/>
      <c r="I4" s="35"/>
    </row>
    <row r="5" spans="1:9" x14ac:dyDescent="0.25">
      <c r="A5" s="75" t="str">
        <f>'Oferta na Część 1 '!A5:E5</f>
        <v>Znak sprawy: OR.272. 2 .2021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9" t="s">
        <v>0</v>
      </c>
      <c r="B8" s="79"/>
      <c r="C8" s="79"/>
      <c r="D8" s="79"/>
      <c r="E8" s="79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2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1" t="s">
        <v>8</v>
      </c>
      <c r="B25" s="71"/>
      <c r="C25" s="71"/>
      <c r="D25" s="71"/>
      <c r="E25" s="71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2" t="s">
        <v>9</v>
      </c>
      <c r="B27" s="72"/>
      <c r="C27" s="72"/>
      <c r="D27" s="72"/>
      <c r="E27" s="72"/>
      <c r="F27" s="7"/>
      <c r="G27" s="7"/>
      <c r="H27" s="7"/>
      <c r="I27" s="7"/>
    </row>
    <row r="28" spans="1:9" x14ac:dyDescent="0.25">
      <c r="A28" s="72" t="s">
        <v>10</v>
      </c>
      <c r="B28" s="72"/>
      <c r="C28" s="72"/>
      <c r="D28" s="72"/>
      <c r="E28" s="72"/>
      <c r="F28" s="7"/>
      <c r="G28" s="7"/>
      <c r="H28" s="7"/>
      <c r="I28" s="7"/>
    </row>
    <row r="29" spans="1:9" x14ac:dyDescent="0.25">
      <c r="A29" s="72" t="s">
        <v>11</v>
      </c>
      <c r="B29" s="72"/>
      <c r="C29" s="72"/>
      <c r="D29" s="72"/>
      <c r="E29" s="72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28.5" customHeight="1" x14ac:dyDescent="0.25">
      <c r="A32" s="62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62"/>
      <c r="C32" s="62"/>
      <c r="D32" s="62"/>
      <c r="E32" s="62"/>
      <c r="F32" s="62"/>
      <c r="G32" s="33"/>
      <c r="H32" s="33"/>
      <c r="I32" s="33"/>
    </row>
    <row r="33" spans="1:9" ht="48.75" customHeight="1" x14ac:dyDescent="0.25">
      <c r="A33" s="80" t="str">
        <f>'Oferta na Część 1 '!_Hlk11828906</f>
        <v>Dostawa wyposażenia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62" t="s">
        <v>12</v>
      </c>
      <c r="B35" s="62"/>
      <c r="C35" s="62"/>
      <c r="D35" s="62"/>
      <c r="E35" s="62"/>
      <c r="F35" s="62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62" t="s">
        <v>43</v>
      </c>
      <c r="B37" s="62"/>
      <c r="C37" s="62"/>
      <c r="D37" s="62"/>
      <c r="E37" s="62"/>
      <c r="F37" s="62"/>
      <c r="G37" s="15"/>
      <c r="H37" s="15"/>
      <c r="I37" s="15"/>
    </row>
    <row r="38" spans="1:9" ht="15" customHeight="1" x14ac:dyDescent="0.25">
      <c r="A38" s="81" t="s">
        <v>59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E101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8"/>
      <c r="C41" s="78"/>
      <c r="D41" s="78"/>
      <c r="E41" s="78"/>
      <c r="F41" s="10"/>
      <c r="G41" s="10"/>
      <c r="H41" s="10"/>
      <c r="I41" s="10"/>
    </row>
    <row r="42" spans="1:9" x14ac:dyDescent="0.25">
      <c r="A42" s="76" t="s">
        <v>13</v>
      </c>
      <c r="B42" s="76"/>
      <c r="C42" s="76"/>
      <c r="D42" s="76"/>
      <c r="E42" s="76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48" t="s">
        <v>155</v>
      </c>
      <c r="B45" s="45" t="s">
        <v>191</v>
      </c>
      <c r="C45" s="48">
        <v>1</v>
      </c>
      <c r="D45" s="49">
        <v>0</v>
      </c>
      <c r="E45" s="50">
        <f>PRODUCT(D45,C45)</f>
        <v>0</v>
      </c>
      <c r="F45" s="56"/>
    </row>
    <row r="46" spans="1:9" x14ac:dyDescent="0.25">
      <c r="A46" s="48" t="s">
        <v>157</v>
      </c>
      <c r="B46" s="45" t="s">
        <v>192</v>
      </c>
      <c r="C46" s="48">
        <v>9</v>
      </c>
      <c r="D46" s="49">
        <v>0</v>
      </c>
      <c r="E46" s="50">
        <f t="shared" ref="E46:E100" si="0">PRODUCT(D46,C46)</f>
        <v>0</v>
      </c>
      <c r="F46" s="56"/>
    </row>
    <row r="47" spans="1:9" x14ac:dyDescent="0.25">
      <c r="A47" s="48" t="s">
        <v>159</v>
      </c>
      <c r="B47" s="45" t="s">
        <v>193</v>
      </c>
      <c r="C47" s="48">
        <v>2</v>
      </c>
      <c r="D47" s="49">
        <v>0</v>
      </c>
      <c r="E47" s="50">
        <f t="shared" si="0"/>
        <v>0</v>
      </c>
      <c r="F47" s="56"/>
    </row>
    <row r="48" spans="1:9" x14ac:dyDescent="0.25">
      <c r="A48" s="48" t="s">
        <v>160</v>
      </c>
      <c r="B48" s="45" t="s">
        <v>194</v>
      </c>
      <c r="C48" s="48">
        <v>2</v>
      </c>
      <c r="D48" s="49">
        <v>0</v>
      </c>
      <c r="E48" s="50">
        <f t="shared" si="0"/>
        <v>0</v>
      </c>
      <c r="F48" s="56"/>
    </row>
    <row r="49" spans="1:6" x14ac:dyDescent="0.25">
      <c r="A49" s="48" t="s">
        <v>162</v>
      </c>
      <c r="B49" s="45" t="s">
        <v>195</v>
      </c>
      <c r="C49" s="48">
        <v>7</v>
      </c>
      <c r="D49" s="49">
        <v>0</v>
      </c>
      <c r="E49" s="50">
        <f t="shared" si="0"/>
        <v>0</v>
      </c>
      <c r="F49" s="56"/>
    </row>
    <row r="50" spans="1:6" ht="51" x14ac:dyDescent="0.25">
      <c r="A50" s="48" t="s">
        <v>164</v>
      </c>
      <c r="B50" s="45" t="s">
        <v>196</v>
      </c>
      <c r="C50" s="48">
        <v>15</v>
      </c>
      <c r="D50" s="49">
        <v>0</v>
      </c>
      <c r="E50" s="50">
        <f t="shared" si="0"/>
        <v>0</v>
      </c>
      <c r="F50" s="56"/>
    </row>
    <row r="51" spans="1:6" ht="38.25" x14ac:dyDescent="0.25">
      <c r="A51" s="48" t="s">
        <v>166</v>
      </c>
      <c r="B51" s="45" t="s">
        <v>197</v>
      </c>
      <c r="C51" s="48">
        <v>5</v>
      </c>
      <c r="D51" s="49">
        <v>0</v>
      </c>
      <c r="E51" s="50">
        <f t="shared" si="0"/>
        <v>0</v>
      </c>
      <c r="F51" s="56"/>
    </row>
    <row r="52" spans="1:6" ht="25.5" x14ac:dyDescent="0.25">
      <c r="A52" s="48" t="s">
        <v>168</v>
      </c>
      <c r="B52" s="45" t="s">
        <v>198</v>
      </c>
      <c r="C52" s="48">
        <v>5</v>
      </c>
      <c r="D52" s="49">
        <v>0</v>
      </c>
      <c r="E52" s="50">
        <f t="shared" si="0"/>
        <v>0</v>
      </c>
      <c r="F52" s="56"/>
    </row>
    <row r="53" spans="1:6" ht="25.5" x14ac:dyDescent="0.25">
      <c r="A53" s="48" t="s">
        <v>169</v>
      </c>
      <c r="B53" s="45" t="s">
        <v>199</v>
      </c>
      <c r="C53" s="48">
        <v>5</v>
      </c>
      <c r="D53" s="49">
        <v>0</v>
      </c>
      <c r="E53" s="50">
        <f t="shared" si="0"/>
        <v>0</v>
      </c>
      <c r="F53" s="56"/>
    </row>
    <row r="54" spans="1:6" ht="25.5" x14ac:dyDescent="0.25">
      <c r="A54" s="48" t="s">
        <v>171</v>
      </c>
      <c r="B54" s="45" t="s">
        <v>200</v>
      </c>
      <c r="C54" s="48">
        <v>3</v>
      </c>
      <c r="D54" s="49">
        <v>0</v>
      </c>
      <c r="E54" s="50">
        <f t="shared" si="0"/>
        <v>0</v>
      </c>
      <c r="F54" s="56"/>
    </row>
    <row r="55" spans="1:6" ht="25.5" x14ac:dyDescent="0.25">
      <c r="A55" s="48" t="s">
        <v>173</v>
      </c>
      <c r="B55" s="45" t="s">
        <v>201</v>
      </c>
      <c r="C55" s="48">
        <v>20</v>
      </c>
      <c r="D55" s="49">
        <v>0</v>
      </c>
      <c r="E55" s="50">
        <f t="shared" si="0"/>
        <v>0</v>
      </c>
      <c r="F55" s="56"/>
    </row>
    <row r="56" spans="1:6" ht="25.5" x14ac:dyDescent="0.25">
      <c r="A56" s="48" t="s">
        <v>175</v>
      </c>
      <c r="B56" s="45" t="s">
        <v>202</v>
      </c>
      <c r="C56" s="48">
        <v>20</v>
      </c>
      <c r="D56" s="49">
        <v>0</v>
      </c>
      <c r="E56" s="50">
        <f t="shared" si="0"/>
        <v>0</v>
      </c>
      <c r="F56" s="56"/>
    </row>
    <row r="57" spans="1:6" ht="25.5" x14ac:dyDescent="0.25">
      <c r="A57" s="48" t="s">
        <v>177</v>
      </c>
      <c r="B57" s="45" t="s">
        <v>203</v>
      </c>
      <c r="C57" s="48">
        <v>16</v>
      </c>
      <c r="D57" s="49">
        <v>0</v>
      </c>
      <c r="E57" s="50">
        <f t="shared" si="0"/>
        <v>0</v>
      </c>
      <c r="F57" s="56"/>
    </row>
    <row r="58" spans="1:6" x14ac:dyDescent="0.25">
      <c r="A58" s="48" t="s">
        <v>179</v>
      </c>
      <c r="B58" s="45" t="s">
        <v>204</v>
      </c>
      <c r="C58" s="48">
        <v>3</v>
      </c>
      <c r="D58" s="49">
        <v>0</v>
      </c>
      <c r="E58" s="50">
        <f t="shared" si="0"/>
        <v>0</v>
      </c>
      <c r="F58" s="56"/>
    </row>
    <row r="59" spans="1:6" x14ac:dyDescent="0.25">
      <c r="A59" s="48" t="s">
        <v>181</v>
      </c>
      <c r="B59" s="45" t="s">
        <v>205</v>
      </c>
      <c r="C59" s="48">
        <v>5</v>
      </c>
      <c r="D59" s="49">
        <v>0</v>
      </c>
      <c r="E59" s="50">
        <f t="shared" si="0"/>
        <v>0</v>
      </c>
      <c r="F59" s="56"/>
    </row>
    <row r="60" spans="1:6" x14ac:dyDescent="0.25">
      <c r="A60" s="48" t="s">
        <v>183</v>
      </c>
      <c r="B60" s="45" t="s">
        <v>206</v>
      </c>
      <c r="C60" s="48">
        <v>5</v>
      </c>
      <c r="D60" s="49">
        <v>0</v>
      </c>
      <c r="E60" s="50">
        <f t="shared" si="0"/>
        <v>0</v>
      </c>
      <c r="F60" s="56"/>
    </row>
    <row r="61" spans="1:6" x14ac:dyDescent="0.25">
      <c r="A61" s="48" t="s">
        <v>185</v>
      </c>
      <c r="B61" s="45" t="s">
        <v>207</v>
      </c>
      <c r="C61" s="48">
        <v>1</v>
      </c>
      <c r="D61" s="49">
        <v>0</v>
      </c>
      <c r="E61" s="50">
        <f t="shared" si="0"/>
        <v>0</v>
      </c>
      <c r="F61" s="56"/>
    </row>
    <row r="62" spans="1:6" x14ac:dyDescent="0.25">
      <c r="A62" s="48" t="s">
        <v>187</v>
      </c>
      <c r="B62" s="45" t="s">
        <v>208</v>
      </c>
      <c r="C62" s="48">
        <v>20</v>
      </c>
      <c r="D62" s="49">
        <v>0</v>
      </c>
      <c r="E62" s="50">
        <f t="shared" si="0"/>
        <v>0</v>
      </c>
      <c r="F62" s="56"/>
    </row>
    <row r="63" spans="1:6" x14ac:dyDescent="0.25">
      <c r="A63" s="48" t="s">
        <v>189</v>
      </c>
      <c r="B63" s="45" t="s">
        <v>209</v>
      </c>
      <c r="C63" s="48">
        <v>1</v>
      </c>
      <c r="D63" s="49">
        <v>0</v>
      </c>
      <c r="E63" s="50">
        <f t="shared" si="0"/>
        <v>0</v>
      </c>
      <c r="F63" s="56"/>
    </row>
    <row r="64" spans="1:6" x14ac:dyDescent="0.25">
      <c r="A64" s="48" t="s">
        <v>210</v>
      </c>
      <c r="B64" s="45" t="s">
        <v>211</v>
      </c>
      <c r="C64" s="48">
        <v>5</v>
      </c>
      <c r="D64" s="49">
        <v>0</v>
      </c>
      <c r="E64" s="50">
        <f t="shared" si="0"/>
        <v>0</v>
      </c>
      <c r="F64" s="56"/>
    </row>
    <row r="65" spans="1:6" ht="25.5" x14ac:dyDescent="0.25">
      <c r="A65" s="48" t="s">
        <v>212</v>
      </c>
      <c r="B65" s="45" t="s">
        <v>213</v>
      </c>
      <c r="C65" s="48">
        <v>10</v>
      </c>
      <c r="D65" s="49">
        <v>0</v>
      </c>
      <c r="E65" s="50">
        <f t="shared" si="0"/>
        <v>0</v>
      </c>
      <c r="F65" s="56"/>
    </row>
    <row r="66" spans="1:6" x14ac:dyDescent="0.25">
      <c r="A66" s="48" t="s">
        <v>214</v>
      </c>
      <c r="B66" s="45" t="s">
        <v>215</v>
      </c>
      <c r="C66" s="48">
        <v>7</v>
      </c>
      <c r="D66" s="49">
        <v>0</v>
      </c>
      <c r="E66" s="50">
        <f t="shared" si="0"/>
        <v>0</v>
      </c>
      <c r="F66" s="56"/>
    </row>
    <row r="67" spans="1:6" x14ac:dyDescent="0.25">
      <c r="A67" s="48" t="s">
        <v>216</v>
      </c>
      <c r="B67" s="45" t="s">
        <v>217</v>
      </c>
      <c r="C67" s="48">
        <v>1</v>
      </c>
      <c r="D67" s="49">
        <v>0</v>
      </c>
      <c r="E67" s="50">
        <f t="shared" si="0"/>
        <v>0</v>
      </c>
      <c r="F67" s="56"/>
    </row>
    <row r="68" spans="1:6" x14ac:dyDescent="0.25">
      <c r="A68" s="48" t="s">
        <v>218</v>
      </c>
      <c r="B68" s="45" t="s">
        <v>219</v>
      </c>
      <c r="C68" s="48">
        <v>2</v>
      </c>
      <c r="D68" s="49">
        <v>0</v>
      </c>
      <c r="E68" s="50">
        <f t="shared" si="0"/>
        <v>0</v>
      </c>
      <c r="F68" s="56"/>
    </row>
    <row r="69" spans="1:6" ht="25.5" x14ac:dyDescent="0.25">
      <c r="A69" s="48" t="s">
        <v>220</v>
      </c>
      <c r="B69" s="45" t="s">
        <v>221</v>
      </c>
      <c r="C69" s="48">
        <v>5</v>
      </c>
      <c r="D69" s="49">
        <v>0</v>
      </c>
      <c r="E69" s="50">
        <f t="shared" si="0"/>
        <v>0</v>
      </c>
      <c r="F69" s="56"/>
    </row>
    <row r="70" spans="1:6" ht="25.5" x14ac:dyDescent="0.25">
      <c r="A70" s="48" t="s">
        <v>222</v>
      </c>
      <c r="B70" s="45" t="s">
        <v>223</v>
      </c>
      <c r="C70" s="48">
        <v>5</v>
      </c>
      <c r="D70" s="49">
        <v>0</v>
      </c>
      <c r="E70" s="50">
        <f t="shared" si="0"/>
        <v>0</v>
      </c>
      <c r="F70" s="56"/>
    </row>
    <row r="71" spans="1:6" x14ac:dyDescent="0.25">
      <c r="A71" s="48" t="s">
        <v>224</v>
      </c>
      <c r="B71" s="45" t="s">
        <v>225</v>
      </c>
      <c r="C71" s="48">
        <v>5</v>
      </c>
      <c r="D71" s="49">
        <v>0</v>
      </c>
      <c r="E71" s="50">
        <f t="shared" si="0"/>
        <v>0</v>
      </c>
      <c r="F71" s="56"/>
    </row>
    <row r="72" spans="1:6" ht="25.5" x14ac:dyDescent="0.25">
      <c r="A72" s="48" t="s">
        <v>226</v>
      </c>
      <c r="B72" s="45" t="s">
        <v>227</v>
      </c>
      <c r="C72" s="48">
        <v>35</v>
      </c>
      <c r="D72" s="49">
        <v>0</v>
      </c>
      <c r="E72" s="50">
        <f t="shared" si="0"/>
        <v>0</v>
      </c>
      <c r="F72" s="56"/>
    </row>
    <row r="73" spans="1:6" ht="25.5" x14ac:dyDescent="0.25">
      <c r="A73" s="48" t="s">
        <v>228</v>
      </c>
      <c r="B73" s="45" t="s">
        <v>229</v>
      </c>
      <c r="C73" s="48">
        <v>1</v>
      </c>
      <c r="D73" s="49">
        <v>0</v>
      </c>
      <c r="E73" s="50">
        <f t="shared" si="0"/>
        <v>0</v>
      </c>
      <c r="F73" s="56"/>
    </row>
    <row r="74" spans="1:6" ht="25.5" x14ac:dyDescent="0.25">
      <c r="A74" s="48" t="s">
        <v>230</v>
      </c>
      <c r="B74" s="45" t="s">
        <v>231</v>
      </c>
      <c r="C74" s="48">
        <v>1</v>
      </c>
      <c r="D74" s="49">
        <v>0</v>
      </c>
      <c r="E74" s="50">
        <f t="shared" si="0"/>
        <v>0</v>
      </c>
      <c r="F74" s="56"/>
    </row>
    <row r="75" spans="1:6" ht="38.25" x14ac:dyDescent="0.25">
      <c r="A75" s="48" t="s">
        <v>232</v>
      </c>
      <c r="B75" s="45" t="s">
        <v>233</v>
      </c>
      <c r="C75" s="48">
        <v>2</v>
      </c>
      <c r="D75" s="49">
        <v>0</v>
      </c>
      <c r="E75" s="50">
        <f t="shared" si="0"/>
        <v>0</v>
      </c>
      <c r="F75" s="56"/>
    </row>
    <row r="76" spans="1:6" x14ac:dyDescent="0.25">
      <c r="A76" s="48" t="s">
        <v>234</v>
      </c>
      <c r="B76" s="45" t="s">
        <v>235</v>
      </c>
      <c r="C76" s="48">
        <v>15</v>
      </c>
      <c r="D76" s="49">
        <v>0</v>
      </c>
      <c r="E76" s="50">
        <f t="shared" si="0"/>
        <v>0</v>
      </c>
      <c r="F76" s="56"/>
    </row>
    <row r="77" spans="1:6" ht="25.5" x14ac:dyDescent="0.25">
      <c r="A77" s="48" t="s">
        <v>236</v>
      </c>
      <c r="B77" s="45" t="s">
        <v>237</v>
      </c>
      <c r="C77" s="48">
        <v>2</v>
      </c>
      <c r="D77" s="49">
        <v>0</v>
      </c>
      <c r="E77" s="50">
        <f t="shared" si="0"/>
        <v>0</v>
      </c>
      <c r="F77" s="56"/>
    </row>
    <row r="78" spans="1:6" ht="38.25" x14ac:dyDescent="0.25">
      <c r="A78" s="48" t="s">
        <v>238</v>
      </c>
      <c r="B78" s="45" t="s">
        <v>239</v>
      </c>
      <c r="C78" s="48">
        <v>1</v>
      </c>
      <c r="D78" s="49">
        <v>0</v>
      </c>
      <c r="E78" s="50">
        <f t="shared" si="0"/>
        <v>0</v>
      </c>
      <c r="F78" s="56"/>
    </row>
    <row r="79" spans="1:6" x14ac:dyDescent="0.25">
      <c r="A79" s="48" t="s">
        <v>240</v>
      </c>
      <c r="B79" s="45" t="s">
        <v>241</v>
      </c>
      <c r="C79" s="48">
        <v>2</v>
      </c>
      <c r="D79" s="49">
        <v>0</v>
      </c>
      <c r="E79" s="50">
        <f t="shared" si="0"/>
        <v>0</v>
      </c>
      <c r="F79" s="56"/>
    </row>
    <row r="80" spans="1:6" x14ac:dyDescent="0.25">
      <c r="A80" s="48" t="s">
        <v>242</v>
      </c>
      <c r="B80" s="45" t="s">
        <v>243</v>
      </c>
      <c r="C80" s="48">
        <v>3</v>
      </c>
      <c r="D80" s="49">
        <v>0</v>
      </c>
      <c r="E80" s="50">
        <f t="shared" si="0"/>
        <v>0</v>
      </c>
      <c r="F80" s="56"/>
    </row>
    <row r="81" spans="1:6" x14ac:dyDescent="0.25">
      <c r="A81" s="48" t="s">
        <v>244</v>
      </c>
      <c r="B81" s="45" t="s">
        <v>245</v>
      </c>
      <c r="C81" s="48">
        <v>1</v>
      </c>
      <c r="D81" s="49">
        <v>0</v>
      </c>
      <c r="E81" s="50">
        <f t="shared" si="0"/>
        <v>0</v>
      </c>
      <c r="F81" s="56"/>
    </row>
    <row r="82" spans="1:6" x14ac:dyDescent="0.25">
      <c r="A82" s="48" t="s">
        <v>246</v>
      </c>
      <c r="B82" s="45" t="s">
        <v>247</v>
      </c>
      <c r="C82" s="48">
        <v>1</v>
      </c>
      <c r="D82" s="49">
        <v>0</v>
      </c>
      <c r="E82" s="50">
        <f t="shared" si="0"/>
        <v>0</v>
      </c>
      <c r="F82" s="56"/>
    </row>
    <row r="83" spans="1:6" x14ac:dyDescent="0.25">
      <c r="A83" s="48" t="s">
        <v>248</v>
      </c>
      <c r="B83" s="45" t="s">
        <v>249</v>
      </c>
      <c r="C83" s="48">
        <v>1</v>
      </c>
      <c r="D83" s="49">
        <v>0</v>
      </c>
      <c r="E83" s="50">
        <f t="shared" si="0"/>
        <v>0</v>
      </c>
      <c r="F83" s="56"/>
    </row>
    <row r="84" spans="1:6" x14ac:dyDescent="0.25">
      <c r="A84" s="48" t="s">
        <v>250</v>
      </c>
      <c r="B84" s="45" t="s">
        <v>251</v>
      </c>
      <c r="C84" s="48">
        <v>3</v>
      </c>
      <c r="D84" s="49">
        <v>0</v>
      </c>
      <c r="E84" s="50">
        <f t="shared" si="0"/>
        <v>0</v>
      </c>
      <c r="F84" s="56"/>
    </row>
    <row r="85" spans="1:6" x14ac:dyDescent="0.25">
      <c r="A85" s="48" t="s">
        <v>252</v>
      </c>
      <c r="B85" s="45" t="s">
        <v>253</v>
      </c>
      <c r="C85" s="48">
        <v>1</v>
      </c>
      <c r="D85" s="49">
        <v>0</v>
      </c>
      <c r="E85" s="50">
        <f t="shared" si="0"/>
        <v>0</v>
      </c>
      <c r="F85" s="56"/>
    </row>
    <row r="86" spans="1:6" x14ac:dyDescent="0.25">
      <c r="A86" s="48" t="s">
        <v>254</v>
      </c>
      <c r="B86" s="45" t="s">
        <v>255</v>
      </c>
      <c r="C86" s="48">
        <v>1</v>
      </c>
      <c r="D86" s="49">
        <v>0</v>
      </c>
      <c r="E86" s="50">
        <f t="shared" si="0"/>
        <v>0</v>
      </c>
      <c r="F86" s="56"/>
    </row>
    <row r="87" spans="1:6" x14ac:dyDescent="0.25">
      <c r="A87" s="48" t="s">
        <v>256</v>
      </c>
      <c r="B87" s="45" t="s">
        <v>257</v>
      </c>
      <c r="C87" s="48">
        <v>2</v>
      </c>
      <c r="D87" s="49">
        <v>0</v>
      </c>
      <c r="E87" s="50">
        <f t="shared" si="0"/>
        <v>0</v>
      </c>
      <c r="F87" s="56"/>
    </row>
    <row r="88" spans="1:6" x14ac:dyDescent="0.25">
      <c r="A88" s="48" t="s">
        <v>258</v>
      </c>
      <c r="B88" s="45" t="s">
        <v>259</v>
      </c>
      <c r="C88" s="48">
        <v>1</v>
      </c>
      <c r="D88" s="49">
        <v>0</v>
      </c>
      <c r="E88" s="50">
        <f t="shared" si="0"/>
        <v>0</v>
      </c>
      <c r="F88" s="56"/>
    </row>
    <row r="89" spans="1:6" ht="25.5" x14ac:dyDescent="0.25">
      <c r="A89" s="48" t="s">
        <v>260</v>
      </c>
      <c r="B89" s="45" t="s">
        <v>261</v>
      </c>
      <c r="C89" s="48">
        <v>1</v>
      </c>
      <c r="D89" s="49">
        <v>0</v>
      </c>
      <c r="E89" s="50">
        <f t="shared" si="0"/>
        <v>0</v>
      </c>
      <c r="F89" s="56"/>
    </row>
    <row r="90" spans="1:6" x14ac:dyDescent="0.25">
      <c r="A90" s="48" t="s">
        <v>262</v>
      </c>
      <c r="B90" s="45" t="s">
        <v>263</v>
      </c>
      <c r="C90" s="48">
        <v>1</v>
      </c>
      <c r="D90" s="49">
        <v>0</v>
      </c>
      <c r="E90" s="50">
        <f t="shared" si="0"/>
        <v>0</v>
      </c>
      <c r="F90" s="56"/>
    </row>
    <row r="91" spans="1:6" x14ac:dyDescent="0.25">
      <c r="A91" s="48" t="s">
        <v>264</v>
      </c>
      <c r="B91" s="45" t="s">
        <v>265</v>
      </c>
      <c r="C91" s="48">
        <v>2</v>
      </c>
      <c r="D91" s="49">
        <v>0</v>
      </c>
      <c r="E91" s="50">
        <f t="shared" si="0"/>
        <v>0</v>
      </c>
      <c r="F91" s="56"/>
    </row>
    <row r="92" spans="1:6" x14ac:dyDescent="0.25">
      <c r="A92" s="48" t="s">
        <v>266</v>
      </c>
      <c r="B92" s="45" t="s">
        <v>267</v>
      </c>
      <c r="C92" s="48">
        <v>1</v>
      </c>
      <c r="D92" s="49">
        <v>0</v>
      </c>
      <c r="E92" s="50">
        <f t="shared" si="0"/>
        <v>0</v>
      </c>
      <c r="F92" s="56"/>
    </row>
    <row r="93" spans="1:6" x14ac:dyDescent="0.25">
      <c r="A93" s="48" t="s">
        <v>268</v>
      </c>
      <c r="B93" s="45" t="s">
        <v>269</v>
      </c>
      <c r="C93" s="48">
        <v>1</v>
      </c>
      <c r="D93" s="49">
        <v>0</v>
      </c>
      <c r="E93" s="50">
        <f t="shared" si="0"/>
        <v>0</v>
      </c>
      <c r="F93" s="56"/>
    </row>
    <row r="94" spans="1:6" x14ac:dyDescent="0.25">
      <c r="A94" s="48" t="s">
        <v>270</v>
      </c>
      <c r="B94" s="45" t="s">
        <v>271</v>
      </c>
      <c r="C94" s="48">
        <v>5</v>
      </c>
      <c r="D94" s="49">
        <v>0</v>
      </c>
      <c r="E94" s="50">
        <f t="shared" si="0"/>
        <v>0</v>
      </c>
      <c r="F94" s="56"/>
    </row>
    <row r="95" spans="1:6" x14ac:dyDescent="0.25">
      <c r="A95" s="48" t="s">
        <v>272</v>
      </c>
      <c r="B95" s="45" t="s">
        <v>273</v>
      </c>
      <c r="C95" s="48">
        <v>5</v>
      </c>
      <c r="D95" s="49">
        <v>0</v>
      </c>
      <c r="E95" s="50">
        <f t="shared" si="0"/>
        <v>0</v>
      </c>
      <c r="F95" s="56"/>
    </row>
    <row r="96" spans="1:6" x14ac:dyDescent="0.25">
      <c r="A96" s="48" t="s">
        <v>274</v>
      </c>
      <c r="B96" s="45" t="s">
        <v>275</v>
      </c>
      <c r="C96" s="48">
        <v>15</v>
      </c>
      <c r="D96" s="49">
        <v>0</v>
      </c>
      <c r="E96" s="50">
        <f t="shared" si="0"/>
        <v>0</v>
      </c>
      <c r="F96" s="56"/>
    </row>
    <row r="97" spans="1:6" x14ac:dyDescent="0.25">
      <c r="A97" s="48" t="s">
        <v>276</v>
      </c>
      <c r="B97" s="45" t="s">
        <v>277</v>
      </c>
      <c r="C97" s="48">
        <v>2</v>
      </c>
      <c r="D97" s="49">
        <v>0</v>
      </c>
      <c r="E97" s="50">
        <f t="shared" si="0"/>
        <v>0</v>
      </c>
      <c r="F97" s="56"/>
    </row>
    <row r="98" spans="1:6" x14ac:dyDescent="0.25">
      <c r="A98" s="48" t="s">
        <v>278</v>
      </c>
      <c r="B98" s="45" t="s">
        <v>279</v>
      </c>
      <c r="C98" s="48">
        <v>1</v>
      </c>
      <c r="D98" s="49">
        <v>0</v>
      </c>
      <c r="E98" s="50">
        <f t="shared" si="0"/>
        <v>0</v>
      </c>
      <c r="F98" s="56"/>
    </row>
    <row r="99" spans="1:6" x14ac:dyDescent="0.25">
      <c r="A99" s="48" t="s">
        <v>280</v>
      </c>
      <c r="B99" s="45" t="s">
        <v>281</v>
      </c>
      <c r="C99" s="48">
        <v>1</v>
      </c>
      <c r="D99" s="49">
        <v>0</v>
      </c>
      <c r="E99" s="50">
        <f t="shared" si="0"/>
        <v>0</v>
      </c>
      <c r="F99" s="56"/>
    </row>
    <row r="100" spans="1:6" x14ac:dyDescent="0.25">
      <c r="A100" s="48" t="s">
        <v>282</v>
      </c>
      <c r="B100" s="45" t="s">
        <v>283</v>
      </c>
      <c r="C100" s="48">
        <v>1</v>
      </c>
      <c r="D100" s="49">
        <v>0</v>
      </c>
      <c r="E100" s="50">
        <f t="shared" si="0"/>
        <v>0</v>
      </c>
      <c r="F100" s="56"/>
    </row>
    <row r="101" spans="1:6" x14ac:dyDescent="0.25">
      <c r="A101" s="51"/>
      <c r="B101" s="51" t="s">
        <v>19</v>
      </c>
      <c r="C101" s="51"/>
      <c r="D101" s="52"/>
      <c r="E101" s="53">
        <f>SUM(E45:E100)</f>
        <v>0</v>
      </c>
      <c r="F101" s="43"/>
    </row>
    <row r="103" spans="1:6" x14ac:dyDescent="0.25">
      <c r="A103" s="76" t="s">
        <v>20</v>
      </c>
      <c r="B103" s="76"/>
      <c r="C103" s="76"/>
      <c r="D103" s="76"/>
      <c r="E103" s="76"/>
    </row>
    <row r="104" spans="1:6" x14ac:dyDescent="0.25">
      <c r="A104" s="9"/>
    </row>
    <row r="105" spans="1:6" x14ac:dyDescent="0.25">
      <c r="A105" s="29" t="s">
        <v>46</v>
      </c>
      <c r="B105" s="28" t="s">
        <v>48</v>
      </c>
      <c r="C105" s="27"/>
      <c r="D105" s="27"/>
      <c r="E105" s="27"/>
    </row>
    <row r="106" spans="1:6" x14ac:dyDescent="0.25">
      <c r="A106" s="29" t="s">
        <v>46</v>
      </c>
      <c r="B106" s="28" t="s">
        <v>49</v>
      </c>
      <c r="C106" s="27"/>
      <c r="D106" s="27"/>
      <c r="E106" s="27"/>
    </row>
    <row r="107" spans="1:6" x14ac:dyDescent="0.25">
      <c r="A107" s="29" t="s">
        <v>46</v>
      </c>
      <c r="B107" s="28" t="s">
        <v>50</v>
      </c>
      <c r="C107" s="27"/>
      <c r="D107" s="27"/>
      <c r="E107" s="27"/>
    </row>
    <row r="108" spans="1:6" x14ac:dyDescent="0.25">
      <c r="A108" s="21"/>
      <c r="B108" s="21"/>
      <c r="C108" s="21"/>
      <c r="D108" s="21"/>
      <c r="E108" s="21"/>
    </row>
    <row r="109" spans="1:6" x14ac:dyDescent="0.25">
      <c r="A109" s="21"/>
      <c r="B109" s="21"/>
      <c r="C109" s="21"/>
      <c r="D109" s="21"/>
      <c r="E109" s="21"/>
    </row>
    <row r="110" spans="1:6" x14ac:dyDescent="0.25">
      <c r="A110" s="22"/>
      <c r="B110" s="30" t="s">
        <v>45</v>
      </c>
      <c r="C110" s="22"/>
      <c r="D110" s="22"/>
      <c r="E110" s="22"/>
    </row>
    <row r="111" spans="1:6" ht="37.5" customHeight="1" x14ac:dyDescent="0.25">
      <c r="A111" s="60" t="s">
        <v>21</v>
      </c>
      <c r="B111" s="60"/>
      <c r="C111" s="60"/>
      <c r="D111" s="60"/>
      <c r="E111" s="60"/>
      <c r="F111" s="60"/>
    </row>
    <row r="112" spans="1:6" ht="42" customHeight="1" x14ac:dyDescent="0.25">
      <c r="A112" s="64" t="s">
        <v>22</v>
      </c>
      <c r="B112" s="64"/>
      <c r="C112" s="64"/>
      <c r="D112" s="64"/>
      <c r="E112" s="64"/>
      <c r="F112" s="64"/>
    </row>
    <row r="113" spans="1:6" ht="38.25" customHeight="1" x14ac:dyDescent="0.25">
      <c r="A113" s="64" t="s">
        <v>135</v>
      </c>
      <c r="B113" s="64"/>
      <c r="C113" s="64"/>
      <c r="D113" s="64"/>
      <c r="E113" s="64"/>
      <c r="F113" s="64"/>
    </row>
    <row r="114" spans="1:6" ht="51.75" customHeight="1" x14ac:dyDescent="0.25">
      <c r="A114" s="64" t="s">
        <v>51</v>
      </c>
      <c r="B114" s="64"/>
      <c r="C114" s="64"/>
      <c r="D114" s="64"/>
      <c r="E114" s="64"/>
      <c r="F114" s="64"/>
    </row>
    <row r="115" spans="1:6" ht="33" customHeight="1" x14ac:dyDescent="0.25">
      <c r="A115" s="64" t="s">
        <v>23</v>
      </c>
      <c r="B115" s="64"/>
      <c r="C115" s="64"/>
      <c r="D115" s="64"/>
      <c r="E115" s="64"/>
      <c r="F115" s="64"/>
    </row>
    <row r="116" spans="1:6" ht="39" customHeight="1" x14ac:dyDescent="0.25">
      <c r="A116" s="64" t="s">
        <v>24</v>
      </c>
      <c r="B116" s="64"/>
      <c r="C116" s="64"/>
      <c r="D116" s="64"/>
      <c r="E116" s="64"/>
      <c r="F116" s="64"/>
    </row>
    <row r="117" spans="1:6" ht="20.25" customHeight="1" x14ac:dyDescent="0.25">
      <c r="A117" s="64" t="s">
        <v>52</v>
      </c>
      <c r="B117" s="64"/>
      <c r="C117" s="64"/>
      <c r="D117" s="64"/>
      <c r="E117" s="64"/>
      <c r="F117" s="64"/>
    </row>
    <row r="118" spans="1:6" ht="26.25" customHeight="1" x14ac:dyDescent="0.25">
      <c r="A118" s="65" t="s">
        <v>53</v>
      </c>
      <c r="B118" s="65"/>
      <c r="C118" s="65"/>
      <c r="D118" s="65"/>
      <c r="E118" s="65"/>
      <c r="F118" s="65"/>
    </row>
    <row r="119" spans="1:6" ht="39.75" customHeight="1" x14ac:dyDescent="0.25">
      <c r="A119" s="64" t="s">
        <v>54</v>
      </c>
      <c r="B119" s="64"/>
      <c r="C119" s="64"/>
      <c r="D119" s="64"/>
      <c r="E119" s="64"/>
      <c r="F119" s="64"/>
    </row>
    <row r="120" spans="1:6" ht="54" customHeight="1" x14ac:dyDescent="0.25">
      <c r="A120" s="69" t="s">
        <v>55</v>
      </c>
      <c r="B120" s="69"/>
      <c r="C120" s="69"/>
      <c r="D120" s="69"/>
      <c r="E120" s="69"/>
      <c r="F120" s="69"/>
    </row>
    <row r="121" spans="1:6" ht="31.5" customHeight="1" x14ac:dyDescent="0.25">
      <c r="A121" s="60" t="s">
        <v>64</v>
      </c>
      <c r="B121" s="60"/>
      <c r="C121" s="60"/>
      <c r="D121" s="60"/>
      <c r="E121" s="60"/>
      <c r="F121" s="60"/>
    </row>
    <row r="122" spans="1:6" ht="15" customHeight="1" x14ac:dyDescent="0.25">
      <c r="A122" s="67" t="s">
        <v>25</v>
      </c>
      <c r="B122" s="67"/>
      <c r="C122" s="67"/>
      <c r="D122" s="67"/>
      <c r="E122" s="67"/>
      <c r="F122" s="67"/>
    </row>
    <row r="123" spans="1:6" ht="15" customHeight="1" x14ac:dyDescent="0.25">
      <c r="A123" s="77" t="s">
        <v>26</v>
      </c>
      <c r="B123" s="77"/>
      <c r="C123" s="77"/>
      <c r="D123" s="77"/>
      <c r="E123" s="77"/>
    </row>
    <row r="124" spans="1:6" ht="45" customHeight="1" x14ac:dyDescent="0.25">
      <c r="A124" s="77" t="s">
        <v>27</v>
      </c>
      <c r="B124" s="77"/>
      <c r="C124" s="77"/>
      <c r="D124" s="77"/>
      <c r="E124" s="77"/>
    </row>
    <row r="125" spans="1:6" ht="28.5" customHeight="1" x14ac:dyDescent="0.25">
      <c r="A125" s="63" t="s">
        <v>28</v>
      </c>
      <c r="B125" s="63"/>
      <c r="C125" s="63"/>
      <c r="D125" s="63"/>
      <c r="E125" s="63"/>
      <c r="F125" s="63"/>
    </row>
    <row r="126" spans="1:6" ht="24.75" customHeight="1" x14ac:dyDescent="0.25">
      <c r="A126" s="63" t="s">
        <v>29</v>
      </c>
      <c r="B126" s="63"/>
      <c r="C126" s="63"/>
      <c r="D126" s="63"/>
      <c r="E126" s="63"/>
      <c r="F126" s="63"/>
    </row>
    <row r="127" spans="1:6" ht="15" customHeight="1" x14ac:dyDescent="0.25">
      <c r="A127" s="67" t="s">
        <v>25</v>
      </c>
      <c r="B127" s="67"/>
      <c r="C127" s="67"/>
      <c r="D127" s="67"/>
      <c r="E127" s="67"/>
    </row>
    <row r="128" spans="1:6" ht="120.75" customHeight="1" x14ac:dyDescent="0.25">
      <c r="A128" s="64" t="s">
        <v>30</v>
      </c>
      <c r="B128" s="64"/>
      <c r="C128" s="64"/>
      <c r="D128" s="64"/>
      <c r="E128" s="64"/>
      <c r="F128" s="64"/>
    </row>
    <row r="129" spans="1:6" ht="49.5" customHeight="1" x14ac:dyDescent="0.25">
      <c r="A129" s="65" t="s">
        <v>31</v>
      </c>
      <c r="B129" s="65"/>
      <c r="C129" s="65"/>
      <c r="D129" s="65"/>
      <c r="E129" s="65"/>
      <c r="F129" s="65"/>
    </row>
    <row r="130" spans="1:6" x14ac:dyDescent="0.25">
      <c r="A130" s="17"/>
      <c r="B130" s="16"/>
      <c r="C130" s="16"/>
      <c r="D130" s="16"/>
      <c r="E130" s="16"/>
    </row>
    <row r="131" spans="1:6" ht="30" customHeight="1" x14ac:dyDescent="0.25">
      <c r="A131" s="64" t="s">
        <v>86</v>
      </c>
      <c r="B131" s="64"/>
      <c r="C131" s="64"/>
      <c r="D131" s="64"/>
      <c r="E131" s="64"/>
      <c r="F131" s="64"/>
    </row>
    <row r="132" spans="1:6" ht="45" customHeight="1" x14ac:dyDescent="0.25">
      <c r="A132" s="62"/>
      <c r="B132" s="62"/>
      <c r="C132" s="62"/>
      <c r="D132" s="62"/>
      <c r="E132" s="62"/>
      <c r="F132" s="62"/>
    </row>
    <row r="133" spans="1:6" ht="51" customHeight="1" x14ac:dyDescent="0.25">
      <c r="A133" s="66" t="s">
        <v>87</v>
      </c>
      <c r="B133" s="66"/>
      <c r="C133" s="66"/>
      <c r="D133" s="66"/>
      <c r="E133" s="66"/>
      <c r="F133" s="66"/>
    </row>
    <row r="134" spans="1:6" ht="47.25" customHeight="1" x14ac:dyDescent="0.25">
      <c r="A134" s="61" t="s">
        <v>32</v>
      </c>
      <c r="B134" s="61"/>
      <c r="C134" s="61"/>
      <c r="D134" s="61"/>
      <c r="E134" s="61"/>
      <c r="F134" s="61"/>
    </row>
    <row r="135" spans="1:6" ht="51.75" customHeight="1" x14ac:dyDescent="0.25">
      <c r="A135" s="61" t="s">
        <v>33</v>
      </c>
      <c r="B135" s="61"/>
      <c r="C135" s="61"/>
      <c r="D135" s="61"/>
      <c r="E135" s="61"/>
      <c r="F135" s="61"/>
    </row>
    <row r="136" spans="1:6" ht="42" customHeight="1" x14ac:dyDescent="0.25">
      <c r="A136" s="61" t="s">
        <v>34</v>
      </c>
      <c r="B136" s="61"/>
      <c r="C136" s="61"/>
      <c r="D136" s="61"/>
      <c r="E136" s="61"/>
      <c r="F136" s="61"/>
    </row>
    <row r="137" spans="1:6" ht="15" customHeight="1" x14ac:dyDescent="0.25">
      <c r="A137" s="41"/>
      <c r="B137" s="16"/>
      <c r="C137" s="16"/>
      <c r="D137" s="16"/>
      <c r="E137" s="16"/>
    </row>
    <row r="138" spans="1:6" ht="15" customHeight="1" x14ac:dyDescent="0.25">
      <c r="A138" s="73" t="s">
        <v>35</v>
      </c>
      <c r="B138" s="73"/>
      <c r="C138" s="73"/>
      <c r="D138" s="73"/>
      <c r="E138" s="73"/>
    </row>
    <row r="139" spans="1:6" ht="15" customHeight="1" x14ac:dyDescent="0.25">
      <c r="A139" s="74" t="s">
        <v>36</v>
      </c>
      <c r="B139" s="74"/>
      <c r="C139" s="74"/>
      <c r="D139" s="74"/>
      <c r="E139" s="74"/>
    </row>
    <row r="140" spans="1:6" ht="15" customHeight="1" x14ac:dyDescent="0.25">
      <c r="A140" s="74" t="s">
        <v>37</v>
      </c>
      <c r="B140" s="74"/>
      <c r="C140" s="74"/>
      <c r="D140" s="74"/>
      <c r="E140" s="74"/>
    </row>
    <row r="141" spans="1:6" ht="15" customHeight="1" x14ac:dyDescent="0.25">
      <c r="A141" s="74" t="s">
        <v>38</v>
      </c>
      <c r="B141" s="74"/>
      <c r="C141" s="74"/>
      <c r="D141" s="74"/>
      <c r="E141" s="74"/>
    </row>
    <row r="142" spans="1:6" x14ac:dyDescent="0.25">
      <c r="A142" s="74" t="s">
        <v>39</v>
      </c>
      <c r="B142" s="74"/>
      <c r="C142" s="74"/>
      <c r="D142" s="74"/>
      <c r="E142" s="74"/>
    </row>
    <row r="143" spans="1:6" x14ac:dyDescent="0.25">
      <c r="A143" s="42"/>
      <c r="B143" s="42"/>
      <c r="C143" s="42"/>
      <c r="D143" s="42"/>
      <c r="E143" s="42"/>
    </row>
    <row r="144" spans="1:6" x14ac:dyDescent="0.25">
      <c r="A144" s="42"/>
      <c r="B144" s="42"/>
      <c r="C144" s="42"/>
      <c r="D144" s="42"/>
      <c r="E144" s="42"/>
    </row>
    <row r="145" spans="1:5" x14ac:dyDescent="0.25">
      <c r="A145" s="42"/>
      <c r="B145" s="42"/>
      <c r="C145" s="42"/>
      <c r="D145" s="42"/>
      <c r="E145" s="42"/>
    </row>
    <row r="146" spans="1:5" x14ac:dyDescent="0.25">
      <c r="A146" s="42"/>
      <c r="B146" s="42"/>
      <c r="C146" s="42"/>
      <c r="D146" s="42"/>
      <c r="E146" s="42"/>
    </row>
    <row r="147" spans="1:5" ht="15" customHeight="1" x14ac:dyDescent="0.25">
      <c r="A147" s="70" t="s">
        <v>40</v>
      </c>
      <c r="B147" s="70"/>
      <c r="C147" s="70"/>
      <c r="D147" s="70"/>
      <c r="E147" s="70"/>
    </row>
    <row r="148" spans="1:5" x14ac:dyDescent="0.25">
      <c r="A148" s="18"/>
      <c r="B148" s="16"/>
      <c r="C148" s="16"/>
      <c r="D148" s="16"/>
      <c r="E148" s="16"/>
    </row>
    <row r="149" spans="1:5" x14ac:dyDescent="0.25">
      <c r="A149" s="16"/>
      <c r="B149" s="16"/>
      <c r="C149" s="16"/>
      <c r="D149" s="16"/>
      <c r="E149" s="16"/>
    </row>
  </sheetData>
  <sheetProtection algorithmName="SHA-512" hashValue="OK/MvI3rdb+PSKeYHZbwy2H/c5H+LUIVvdH5YMSaE/CCOn8Xj7EXV25o0SdDGBwIgw+qEm86PB/Y6ObvEdDi0A==" saltValue="uxVfPZfxA6RWk5eOPRRFag==" spinCount="100000" sheet="1" formatCells="0"/>
  <mergeCells count="49">
    <mergeCell ref="A19:E19"/>
    <mergeCell ref="A5:E5"/>
    <mergeCell ref="A8:E8"/>
    <mergeCell ref="A13:E13"/>
    <mergeCell ref="A16:E16"/>
    <mergeCell ref="B41:E41"/>
    <mergeCell ref="A32:F32"/>
    <mergeCell ref="A33:F33"/>
    <mergeCell ref="A35:F35"/>
    <mergeCell ref="A37:F37"/>
    <mergeCell ref="A38:F38"/>
    <mergeCell ref="A22:E22"/>
    <mergeCell ref="A25:E25"/>
    <mergeCell ref="A27:E27"/>
    <mergeCell ref="A28:E28"/>
    <mergeCell ref="A29:E29"/>
    <mergeCell ref="A141:E141"/>
    <mergeCell ref="A147:E147"/>
    <mergeCell ref="A138:E138"/>
    <mergeCell ref="A139:E139"/>
    <mergeCell ref="A140:E140"/>
    <mergeCell ref="A142:E142"/>
    <mergeCell ref="A136:F136"/>
    <mergeCell ref="A120:F120"/>
    <mergeCell ref="A121:F121"/>
    <mergeCell ref="A122:F122"/>
    <mergeCell ref="A125:F125"/>
    <mergeCell ref="A126:F126"/>
    <mergeCell ref="A123:E123"/>
    <mergeCell ref="A124:E124"/>
    <mergeCell ref="A127:E127"/>
    <mergeCell ref="A128:F128"/>
    <mergeCell ref="A129:F129"/>
    <mergeCell ref="A131:F131"/>
    <mergeCell ref="A132:F132"/>
    <mergeCell ref="A133:F133"/>
    <mergeCell ref="A134:F134"/>
    <mergeCell ref="A114:F114"/>
    <mergeCell ref="A135:F135"/>
    <mergeCell ref="A115:F115"/>
    <mergeCell ref="A116:F116"/>
    <mergeCell ref="A117:F117"/>
    <mergeCell ref="A118:F118"/>
    <mergeCell ref="A119:F119"/>
    <mergeCell ref="A42:E42"/>
    <mergeCell ref="A103:E103"/>
    <mergeCell ref="A111:F111"/>
    <mergeCell ref="A112:F112"/>
    <mergeCell ref="A113:F113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F773-00B2-4EB2-8F87-2BCB02F18C7B}">
  <dimension ref="A4:I174"/>
  <sheetViews>
    <sheetView view="pageLayout" zoomScale="130" zoomScaleNormal="100" zoomScalePageLayoutView="130" workbookViewId="0">
      <selection activeCell="A155" sqref="A155:F155"/>
    </sheetView>
  </sheetViews>
  <sheetFormatPr defaultRowHeight="15" x14ac:dyDescent="0.25"/>
  <cols>
    <col min="1" max="1" width="10.5703125" customWidth="1"/>
    <col min="2" max="2" width="28" customWidth="1"/>
    <col min="4" max="4" width="13" customWidth="1"/>
    <col min="5" max="5" width="11.85546875" customWidth="1"/>
    <col min="6" max="6" width="13.8554687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83</v>
      </c>
      <c r="F4" s="35"/>
      <c r="G4" s="35"/>
      <c r="H4" s="35"/>
      <c r="I4" s="35"/>
    </row>
    <row r="5" spans="1:9" x14ac:dyDescent="0.25">
      <c r="A5" s="75" t="str">
        <f>'Oferta na Część 1 '!A5:E5</f>
        <v>Znak sprawy: OR.272. 2 .2021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9" t="s">
        <v>0</v>
      </c>
      <c r="B8" s="79"/>
      <c r="C8" s="79"/>
      <c r="D8" s="79"/>
      <c r="E8" s="79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2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1" t="s">
        <v>8</v>
      </c>
      <c r="B25" s="71"/>
      <c r="C25" s="71"/>
      <c r="D25" s="71"/>
      <c r="E25" s="71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2" t="s">
        <v>9</v>
      </c>
      <c r="B27" s="72"/>
      <c r="C27" s="72"/>
      <c r="D27" s="72"/>
      <c r="E27" s="72"/>
      <c r="F27" s="7"/>
      <c r="G27" s="7"/>
      <c r="H27" s="7"/>
      <c r="I27" s="7"/>
    </row>
    <row r="28" spans="1:9" x14ac:dyDescent="0.25">
      <c r="A28" s="72" t="s">
        <v>10</v>
      </c>
      <c r="B28" s="72"/>
      <c r="C28" s="72"/>
      <c r="D28" s="72"/>
      <c r="E28" s="72"/>
      <c r="F28" s="7"/>
      <c r="G28" s="7"/>
      <c r="H28" s="7"/>
      <c r="I28" s="7"/>
    </row>
    <row r="29" spans="1:9" x14ac:dyDescent="0.25">
      <c r="A29" s="72" t="s">
        <v>11</v>
      </c>
      <c r="B29" s="72"/>
      <c r="C29" s="72"/>
      <c r="D29" s="72"/>
      <c r="E29" s="72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2.25" customHeight="1" x14ac:dyDescent="0.25">
      <c r="A32" s="62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62"/>
      <c r="C32" s="62"/>
      <c r="D32" s="62"/>
      <c r="E32" s="62"/>
      <c r="F32" s="62"/>
      <c r="G32" s="33"/>
      <c r="H32" s="33"/>
      <c r="I32" s="33"/>
    </row>
    <row r="33" spans="1:9" ht="36.75" customHeight="1" x14ac:dyDescent="0.25">
      <c r="A33" s="80" t="str">
        <f>'Oferta na Część 1 '!_Hlk11828906</f>
        <v>Dostawa wyposażenia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62" t="s">
        <v>12</v>
      </c>
      <c r="B35" s="62"/>
      <c r="C35" s="62"/>
      <c r="D35" s="62"/>
      <c r="E35" s="62"/>
      <c r="F35" s="62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62" t="s">
        <v>43</v>
      </c>
      <c r="B37" s="62"/>
      <c r="C37" s="62"/>
      <c r="D37" s="62"/>
      <c r="E37" s="62"/>
      <c r="F37" s="62"/>
      <c r="G37" s="15"/>
      <c r="H37" s="15"/>
      <c r="I37" s="15"/>
    </row>
    <row r="38" spans="1:9" ht="15" customHeight="1" x14ac:dyDescent="0.25">
      <c r="A38" s="81" t="s">
        <v>60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E124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8"/>
      <c r="C41" s="78"/>
      <c r="D41" s="78"/>
      <c r="E41" s="78"/>
      <c r="F41" s="10"/>
      <c r="G41" s="10"/>
      <c r="H41" s="10"/>
      <c r="I41" s="10"/>
    </row>
    <row r="42" spans="1:9" x14ac:dyDescent="0.25">
      <c r="A42" s="76" t="s">
        <v>13</v>
      </c>
      <c r="B42" s="76"/>
      <c r="C42" s="76"/>
      <c r="D42" s="76"/>
      <c r="E42" s="76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48" t="s">
        <v>136</v>
      </c>
      <c r="B45" s="45" t="s">
        <v>180</v>
      </c>
      <c r="C45" s="48">
        <v>2</v>
      </c>
      <c r="D45" s="49">
        <v>0</v>
      </c>
      <c r="E45" s="50">
        <f>PRODUCT(D45,C45)</f>
        <v>0</v>
      </c>
      <c r="F45" s="56"/>
    </row>
    <row r="46" spans="1:9" x14ac:dyDescent="0.25">
      <c r="A46" s="48" t="s">
        <v>138</v>
      </c>
      <c r="B46" s="45" t="s">
        <v>284</v>
      </c>
      <c r="C46" s="48">
        <v>1</v>
      </c>
      <c r="D46" s="49">
        <v>0</v>
      </c>
      <c r="E46" s="50">
        <f t="shared" ref="E46:E109" si="0">PRODUCT(D46,C46)</f>
        <v>0</v>
      </c>
      <c r="F46" s="56"/>
    </row>
    <row r="47" spans="1:9" ht="25.5" x14ac:dyDescent="0.25">
      <c r="A47" s="48" t="s">
        <v>140</v>
      </c>
      <c r="B47" s="45" t="s">
        <v>285</v>
      </c>
      <c r="C47" s="48">
        <v>4</v>
      </c>
      <c r="D47" s="49">
        <v>0</v>
      </c>
      <c r="E47" s="50">
        <f t="shared" si="0"/>
        <v>0</v>
      </c>
      <c r="F47" s="56"/>
    </row>
    <row r="48" spans="1:9" x14ac:dyDescent="0.25">
      <c r="A48" s="48" t="s">
        <v>145</v>
      </c>
      <c r="B48" s="45" t="s">
        <v>286</v>
      </c>
      <c r="C48" s="48">
        <v>4</v>
      </c>
      <c r="D48" s="49">
        <v>0</v>
      </c>
      <c r="E48" s="50">
        <f t="shared" si="0"/>
        <v>0</v>
      </c>
      <c r="F48" s="56"/>
    </row>
    <row r="49" spans="1:6" x14ac:dyDescent="0.25">
      <c r="A49" s="48" t="s">
        <v>147</v>
      </c>
      <c r="B49" s="45" t="s">
        <v>287</v>
      </c>
      <c r="C49" s="48">
        <v>6</v>
      </c>
      <c r="D49" s="49">
        <v>0</v>
      </c>
      <c r="E49" s="50">
        <f t="shared" si="0"/>
        <v>0</v>
      </c>
      <c r="F49" s="56"/>
    </row>
    <row r="50" spans="1:6" x14ac:dyDescent="0.25">
      <c r="A50" s="48" t="s">
        <v>149</v>
      </c>
      <c r="B50" s="45" t="s">
        <v>288</v>
      </c>
      <c r="C50" s="48">
        <v>2</v>
      </c>
      <c r="D50" s="49">
        <v>0</v>
      </c>
      <c r="E50" s="50">
        <f t="shared" si="0"/>
        <v>0</v>
      </c>
      <c r="F50" s="56"/>
    </row>
    <row r="51" spans="1:6" x14ac:dyDescent="0.25">
      <c r="A51" s="48" t="s">
        <v>151</v>
      </c>
      <c r="B51" s="45" t="s">
        <v>289</v>
      </c>
      <c r="C51" s="48">
        <v>4</v>
      </c>
      <c r="D51" s="49">
        <v>0</v>
      </c>
      <c r="E51" s="50">
        <f t="shared" si="0"/>
        <v>0</v>
      </c>
      <c r="F51" s="56"/>
    </row>
    <row r="52" spans="1:6" x14ac:dyDescent="0.25">
      <c r="A52" s="48" t="s">
        <v>153</v>
      </c>
      <c r="B52" s="45" t="s">
        <v>290</v>
      </c>
      <c r="C52" s="48">
        <v>2</v>
      </c>
      <c r="D52" s="49">
        <v>0</v>
      </c>
      <c r="E52" s="50">
        <f t="shared" si="0"/>
        <v>0</v>
      </c>
      <c r="F52" s="56"/>
    </row>
    <row r="53" spans="1:6" ht="25.5" x14ac:dyDescent="0.25">
      <c r="A53" s="48" t="s">
        <v>291</v>
      </c>
      <c r="B53" s="45" t="s">
        <v>292</v>
      </c>
      <c r="C53" s="48">
        <v>2</v>
      </c>
      <c r="D53" s="49">
        <v>0</v>
      </c>
      <c r="E53" s="50">
        <f t="shared" si="0"/>
        <v>0</v>
      </c>
      <c r="F53" s="56"/>
    </row>
    <row r="54" spans="1:6" x14ac:dyDescent="0.25">
      <c r="A54" s="48" t="s">
        <v>293</v>
      </c>
      <c r="B54" s="45" t="s">
        <v>294</v>
      </c>
      <c r="C54" s="48">
        <v>1</v>
      </c>
      <c r="D54" s="49">
        <v>0</v>
      </c>
      <c r="E54" s="50">
        <f t="shared" si="0"/>
        <v>0</v>
      </c>
      <c r="F54" s="56"/>
    </row>
    <row r="55" spans="1:6" x14ac:dyDescent="0.25">
      <c r="A55" s="48" t="s">
        <v>295</v>
      </c>
      <c r="B55" s="45" t="s">
        <v>296</v>
      </c>
      <c r="C55" s="48">
        <v>2</v>
      </c>
      <c r="D55" s="49">
        <v>0</v>
      </c>
      <c r="E55" s="50">
        <f t="shared" si="0"/>
        <v>0</v>
      </c>
      <c r="F55" s="56"/>
    </row>
    <row r="56" spans="1:6" x14ac:dyDescent="0.25">
      <c r="A56" s="48" t="s">
        <v>297</v>
      </c>
      <c r="B56" s="45" t="s">
        <v>298</v>
      </c>
      <c r="C56" s="48">
        <v>1</v>
      </c>
      <c r="D56" s="49">
        <v>0</v>
      </c>
      <c r="E56" s="50">
        <f t="shared" si="0"/>
        <v>0</v>
      </c>
      <c r="F56" s="56"/>
    </row>
    <row r="57" spans="1:6" x14ac:dyDescent="0.25">
      <c r="A57" s="48" t="s">
        <v>299</v>
      </c>
      <c r="B57" s="45" t="s">
        <v>300</v>
      </c>
      <c r="C57" s="48">
        <v>2</v>
      </c>
      <c r="D57" s="49">
        <v>0</v>
      </c>
      <c r="E57" s="50">
        <f t="shared" si="0"/>
        <v>0</v>
      </c>
      <c r="F57" s="56"/>
    </row>
    <row r="58" spans="1:6" ht="38.25" x14ac:dyDescent="0.25">
      <c r="A58" s="48" t="s">
        <v>301</v>
      </c>
      <c r="B58" s="45" t="s">
        <v>302</v>
      </c>
      <c r="C58" s="48">
        <v>4</v>
      </c>
      <c r="D58" s="49">
        <v>0</v>
      </c>
      <c r="E58" s="50">
        <f t="shared" si="0"/>
        <v>0</v>
      </c>
      <c r="F58" s="56"/>
    </row>
    <row r="59" spans="1:6" ht="25.5" x14ac:dyDescent="0.25">
      <c r="A59" s="48" t="s">
        <v>303</v>
      </c>
      <c r="B59" s="45" t="s">
        <v>304</v>
      </c>
      <c r="C59" s="48">
        <v>4</v>
      </c>
      <c r="D59" s="49">
        <v>0</v>
      </c>
      <c r="E59" s="50">
        <f t="shared" si="0"/>
        <v>0</v>
      </c>
      <c r="F59" s="56"/>
    </row>
    <row r="60" spans="1:6" ht="25.5" x14ac:dyDescent="0.25">
      <c r="A60" s="48" t="s">
        <v>305</v>
      </c>
      <c r="B60" s="45" t="s">
        <v>306</v>
      </c>
      <c r="C60" s="48">
        <v>4</v>
      </c>
      <c r="D60" s="49">
        <v>0</v>
      </c>
      <c r="E60" s="50">
        <f t="shared" si="0"/>
        <v>0</v>
      </c>
      <c r="F60" s="56"/>
    </row>
    <row r="61" spans="1:6" x14ac:dyDescent="0.25">
      <c r="A61" s="48" t="s">
        <v>307</v>
      </c>
      <c r="B61" s="45" t="s">
        <v>308</v>
      </c>
      <c r="C61" s="48">
        <v>4</v>
      </c>
      <c r="D61" s="49">
        <v>0</v>
      </c>
      <c r="E61" s="50">
        <f t="shared" si="0"/>
        <v>0</v>
      </c>
      <c r="F61" s="56"/>
    </row>
    <row r="62" spans="1:6" ht="38.25" x14ac:dyDescent="0.25">
      <c r="A62" s="48" t="s">
        <v>309</v>
      </c>
      <c r="B62" s="45" t="s">
        <v>310</v>
      </c>
      <c r="C62" s="48">
        <v>4</v>
      </c>
      <c r="D62" s="49">
        <v>0</v>
      </c>
      <c r="E62" s="50">
        <f t="shared" si="0"/>
        <v>0</v>
      </c>
      <c r="F62" s="56"/>
    </row>
    <row r="63" spans="1:6" x14ac:dyDescent="0.25">
      <c r="A63" s="48" t="s">
        <v>311</v>
      </c>
      <c r="B63" s="45" t="s">
        <v>312</v>
      </c>
      <c r="C63" s="48">
        <v>4</v>
      </c>
      <c r="D63" s="49">
        <v>0</v>
      </c>
      <c r="E63" s="50">
        <f t="shared" si="0"/>
        <v>0</v>
      </c>
      <c r="F63" s="56"/>
    </row>
    <row r="64" spans="1:6" x14ac:dyDescent="0.25">
      <c r="A64" s="48" t="s">
        <v>313</v>
      </c>
      <c r="B64" s="45" t="s">
        <v>314</v>
      </c>
      <c r="C64" s="48">
        <v>6</v>
      </c>
      <c r="D64" s="49">
        <v>0</v>
      </c>
      <c r="E64" s="50">
        <f t="shared" si="0"/>
        <v>0</v>
      </c>
      <c r="F64" s="56"/>
    </row>
    <row r="65" spans="1:6" x14ac:dyDescent="0.25">
      <c r="A65" s="48" t="s">
        <v>315</v>
      </c>
      <c r="B65" s="45" t="s">
        <v>316</v>
      </c>
      <c r="C65" s="48">
        <v>4</v>
      </c>
      <c r="D65" s="49">
        <v>0</v>
      </c>
      <c r="E65" s="50">
        <f t="shared" si="0"/>
        <v>0</v>
      </c>
      <c r="F65" s="56"/>
    </row>
    <row r="66" spans="1:6" x14ac:dyDescent="0.25">
      <c r="A66" s="48" t="s">
        <v>317</v>
      </c>
      <c r="B66" s="45" t="s">
        <v>318</v>
      </c>
      <c r="C66" s="48">
        <v>2</v>
      </c>
      <c r="D66" s="49">
        <v>0</v>
      </c>
      <c r="E66" s="50">
        <f t="shared" si="0"/>
        <v>0</v>
      </c>
      <c r="F66" s="56"/>
    </row>
    <row r="67" spans="1:6" x14ac:dyDescent="0.25">
      <c r="A67" s="48" t="s">
        <v>319</v>
      </c>
      <c r="B67" s="45" t="s">
        <v>320</v>
      </c>
      <c r="C67" s="48">
        <v>1</v>
      </c>
      <c r="D67" s="49">
        <v>0</v>
      </c>
      <c r="E67" s="50">
        <f t="shared" si="0"/>
        <v>0</v>
      </c>
      <c r="F67" s="56"/>
    </row>
    <row r="68" spans="1:6" x14ac:dyDescent="0.25">
      <c r="A68" s="48" t="s">
        <v>321</v>
      </c>
      <c r="B68" s="45" t="s">
        <v>322</v>
      </c>
      <c r="C68" s="48">
        <v>1</v>
      </c>
      <c r="D68" s="49">
        <v>0</v>
      </c>
      <c r="E68" s="50">
        <f t="shared" si="0"/>
        <v>0</v>
      </c>
      <c r="F68" s="56"/>
    </row>
    <row r="69" spans="1:6" x14ac:dyDescent="0.25">
      <c r="A69" s="48" t="s">
        <v>323</v>
      </c>
      <c r="B69" s="45" t="s">
        <v>324</v>
      </c>
      <c r="C69" s="48">
        <v>1</v>
      </c>
      <c r="D69" s="49">
        <v>0</v>
      </c>
      <c r="E69" s="50">
        <f t="shared" si="0"/>
        <v>0</v>
      </c>
      <c r="F69" s="56"/>
    </row>
    <row r="70" spans="1:6" ht="38.25" x14ac:dyDescent="0.25">
      <c r="A70" s="48" t="s">
        <v>325</v>
      </c>
      <c r="B70" s="45" t="s">
        <v>326</v>
      </c>
      <c r="C70" s="48">
        <v>1</v>
      </c>
      <c r="D70" s="49">
        <v>0</v>
      </c>
      <c r="E70" s="50">
        <f t="shared" si="0"/>
        <v>0</v>
      </c>
      <c r="F70" s="56"/>
    </row>
    <row r="71" spans="1:6" x14ac:dyDescent="0.25">
      <c r="A71" s="48" t="s">
        <v>327</v>
      </c>
      <c r="B71" s="45" t="s">
        <v>328</v>
      </c>
      <c r="C71" s="48">
        <v>1</v>
      </c>
      <c r="D71" s="49">
        <v>0</v>
      </c>
      <c r="E71" s="50">
        <f t="shared" si="0"/>
        <v>0</v>
      </c>
      <c r="F71" s="56"/>
    </row>
    <row r="72" spans="1:6" x14ac:dyDescent="0.25">
      <c r="A72" s="48" t="s">
        <v>329</v>
      </c>
      <c r="B72" s="45" t="s">
        <v>330</v>
      </c>
      <c r="C72" s="48">
        <v>1</v>
      </c>
      <c r="D72" s="49">
        <v>0</v>
      </c>
      <c r="E72" s="50">
        <f t="shared" si="0"/>
        <v>0</v>
      </c>
      <c r="F72" s="56"/>
    </row>
    <row r="73" spans="1:6" x14ac:dyDescent="0.25">
      <c r="A73" s="48" t="s">
        <v>331</v>
      </c>
      <c r="B73" s="45" t="s">
        <v>332</v>
      </c>
      <c r="C73" s="48">
        <v>1</v>
      </c>
      <c r="D73" s="49">
        <v>0</v>
      </c>
      <c r="E73" s="50">
        <f t="shared" si="0"/>
        <v>0</v>
      </c>
      <c r="F73" s="56"/>
    </row>
    <row r="74" spans="1:6" x14ac:dyDescent="0.25">
      <c r="A74" s="48" t="s">
        <v>333</v>
      </c>
      <c r="B74" s="45" t="s">
        <v>334</v>
      </c>
      <c r="C74" s="48">
        <v>16</v>
      </c>
      <c r="D74" s="49">
        <v>0</v>
      </c>
      <c r="E74" s="50">
        <f t="shared" si="0"/>
        <v>0</v>
      </c>
      <c r="F74" s="56"/>
    </row>
    <row r="75" spans="1:6" ht="25.5" x14ac:dyDescent="0.25">
      <c r="A75" s="48" t="s">
        <v>335</v>
      </c>
      <c r="B75" s="45" t="s">
        <v>336</v>
      </c>
      <c r="C75" s="48">
        <v>1</v>
      </c>
      <c r="D75" s="49">
        <v>0</v>
      </c>
      <c r="E75" s="50">
        <f t="shared" si="0"/>
        <v>0</v>
      </c>
      <c r="F75" s="56"/>
    </row>
    <row r="76" spans="1:6" x14ac:dyDescent="0.25">
      <c r="A76" s="48" t="s">
        <v>337</v>
      </c>
      <c r="B76" s="45" t="s">
        <v>338</v>
      </c>
      <c r="C76" s="48">
        <v>16</v>
      </c>
      <c r="D76" s="49">
        <v>0</v>
      </c>
      <c r="E76" s="50">
        <f t="shared" si="0"/>
        <v>0</v>
      </c>
      <c r="F76" s="56"/>
    </row>
    <row r="77" spans="1:6" x14ac:dyDescent="0.25">
      <c r="A77" s="48" t="s">
        <v>339</v>
      </c>
      <c r="B77" s="45" t="s">
        <v>340</v>
      </c>
      <c r="C77" s="48">
        <v>2</v>
      </c>
      <c r="D77" s="49">
        <v>0</v>
      </c>
      <c r="E77" s="50">
        <f t="shared" si="0"/>
        <v>0</v>
      </c>
      <c r="F77" s="56"/>
    </row>
    <row r="78" spans="1:6" x14ac:dyDescent="0.25">
      <c r="A78" s="48" t="s">
        <v>341</v>
      </c>
      <c r="B78" s="45" t="s">
        <v>342</v>
      </c>
      <c r="C78" s="48">
        <v>1</v>
      </c>
      <c r="D78" s="49">
        <v>0</v>
      </c>
      <c r="E78" s="50">
        <f t="shared" si="0"/>
        <v>0</v>
      </c>
      <c r="F78" s="56"/>
    </row>
    <row r="79" spans="1:6" x14ac:dyDescent="0.25">
      <c r="A79" s="48" t="s">
        <v>343</v>
      </c>
      <c r="B79" s="45" t="s">
        <v>344</v>
      </c>
      <c r="C79" s="48">
        <v>1</v>
      </c>
      <c r="D79" s="49">
        <v>0</v>
      </c>
      <c r="E79" s="50">
        <f t="shared" si="0"/>
        <v>0</v>
      </c>
      <c r="F79" s="56"/>
    </row>
    <row r="80" spans="1:6" x14ac:dyDescent="0.25">
      <c r="A80" s="48" t="s">
        <v>345</v>
      </c>
      <c r="B80" s="45" t="s">
        <v>346</v>
      </c>
      <c r="C80" s="48">
        <v>2</v>
      </c>
      <c r="D80" s="49">
        <v>0</v>
      </c>
      <c r="E80" s="50">
        <f t="shared" si="0"/>
        <v>0</v>
      </c>
      <c r="F80" s="56"/>
    </row>
    <row r="81" spans="1:6" x14ac:dyDescent="0.25">
      <c r="A81" s="48" t="s">
        <v>347</v>
      </c>
      <c r="B81" s="45" t="s">
        <v>348</v>
      </c>
      <c r="C81" s="48">
        <v>10</v>
      </c>
      <c r="D81" s="49">
        <v>0</v>
      </c>
      <c r="E81" s="50">
        <f t="shared" si="0"/>
        <v>0</v>
      </c>
      <c r="F81" s="56"/>
    </row>
    <row r="82" spans="1:6" x14ac:dyDescent="0.25">
      <c r="A82" s="48" t="s">
        <v>349</v>
      </c>
      <c r="B82" s="45" t="s">
        <v>119</v>
      </c>
      <c r="C82" s="48">
        <v>3</v>
      </c>
      <c r="D82" s="49">
        <v>0</v>
      </c>
      <c r="E82" s="50">
        <f t="shared" si="0"/>
        <v>0</v>
      </c>
      <c r="F82" s="56"/>
    </row>
    <row r="83" spans="1:6" x14ac:dyDescent="0.25">
      <c r="A83" s="48" t="s">
        <v>350</v>
      </c>
      <c r="B83" s="45" t="s">
        <v>351</v>
      </c>
      <c r="C83" s="48">
        <v>10</v>
      </c>
      <c r="D83" s="49">
        <v>0</v>
      </c>
      <c r="E83" s="50">
        <f t="shared" si="0"/>
        <v>0</v>
      </c>
      <c r="F83" s="56"/>
    </row>
    <row r="84" spans="1:6" ht="25.5" x14ac:dyDescent="0.25">
      <c r="A84" s="48" t="s">
        <v>352</v>
      </c>
      <c r="B84" s="45" t="s">
        <v>353</v>
      </c>
      <c r="C84" s="48">
        <v>1</v>
      </c>
      <c r="D84" s="49">
        <v>0</v>
      </c>
      <c r="E84" s="50">
        <f t="shared" si="0"/>
        <v>0</v>
      </c>
      <c r="F84" s="56"/>
    </row>
    <row r="85" spans="1:6" ht="25.5" x14ac:dyDescent="0.25">
      <c r="A85" s="48" t="s">
        <v>354</v>
      </c>
      <c r="B85" s="45" t="s">
        <v>355</v>
      </c>
      <c r="C85" s="48">
        <v>2</v>
      </c>
      <c r="D85" s="49">
        <v>0</v>
      </c>
      <c r="E85" s="50">
        <f t="shared" si="0"/>
        <v>0</v>
      </c>
      <c r="F85" s="56"/>
    </row>
    <row r="86" spans="1:6" x14ac:dyDescent="0.25">
      <c r="A86" s="48" t="s">
        <v>356</v>
      </c>
      <c r="B86" s="45" t="s">
        <v>357</v>
      </c>
      <c r="C86" s="48">
        <v>8</v>
      </c>
      <c r="D86" s="49">
        <v>0</v>
      </c>
      <c r="E86" s="50">
        <f t="shared" si="0"/>
        <v>0</v>
      </c>
      <c r="F86" s="56"/>
    </row>
    <row r="87" spans="1:6" x14ac:dyDescent="0.25">
      <c r="A87" s="48" t="s">
        <v>358</v>
      </c>
      <c r="B87" s="45" t="s">
        <v>112</v>
      </c>
      <c r="C87" s="48">
        <v>1</v>
      </c>
      <c r="D87" s="49">
        <v>0</v>
      </c>
      <c r="E87" s="50">
        <f t="shared" si="0"/>
        <v>0</v>
      </c>
      <c r="F87" s="56"/>
    </row>
    <row r="88" spans="1:6" ht="38.25" x14ac:dyDescent="0.25">
      <c r="A88" s="48" t="s">
        <v>359</v>
      </c>
      <c r="B88" s="45" t="s">
        <v>360</v>
      </c>
      <c r="C88" s="48">
        <v>1</v>
      </c>
      <c r="D88" s="49">
        <v>0</v>
      </c>
      <c r="E88" s="50">
        <f t="shared" si="0"/>
        <v>0</v>
      </c>
      <c r="F88" s="56"/>
    </row>
    <row r="89" spans="1:6" ht="25.5" x14ac:dyDescent="0.25">
      <c r="A89" s="48" t="s">
        <v>361</v>
      </c>
      <c r="B89" s="45" t="s">
        <v>362</v>
      </c>
      <c r="C89" s="48">
        <v>1</v>
      </c>
      <c r="D89" s="49">
        <v>0</v>
      </c>
      <c r="E89" s="50">
        <f t="shared" si="0"/>
        <v>0</v>
      </c>
      <c r="F89" s="56"/>
    </row>
    <row r="90" spans="1:6" x14ac:dyDescent="0.25">
      <c r="A90" s="48" t="s">
        <v>363</v>
      </c>
      <c r="B90" s="45" t="s">
        <v>364</v>
      </c>
      <c r="C90" s="48">
        <v>10</v>
      </c>
      <c r="D90" s="49">
        <v>0</v>
      </c>
      <c r="E90" s="50">
        <f t="shared" si="0"/>
        <v>0</v>
      </c>
      <c r="F90" s="56"/>
    </row>
    <row r="91" spans="1:6" x14ac:dyDescent="0.25">
      <c r="A91" s="48" t="s">
        <v>365</v>
      </c>
      <c r="B91" s="45" t="s">
        <v>182</v>
      </c>
      <c r="C91" s="48">
        <v>20</v>
      </c>
      <c r="D91" s="49">
        <v>0</v>
      </c>
      <c r="E91" s="50">
        <f t="shared" si="0"/>
        <v>0</v>
      </c>
      <c r="F91" s="56"/>
    </row>
    <row r="92" spans="1:6" x14ac:dyDescent="0.25">
      <c r="A92" s="48" t="s">
        <v>366</v>
      </c>
      <c r="B92" s="45" t="s">
        <v>367</v>
      </c>
      <c r="C92" s="48">
        <v>1</v>
      </c>
      <c r="D92" s="49">
        <v>0</v>
      </c>
      <c r="E92" s="50">
        <f t="shared" si="0"/>
        <v>0</v>
      </c>
      <c r="F92" s="56"/>
    </row>
    <row r="93" spans="1:6" ht="25.5" x14ac:dyDescent="0.25">
      <c r="A93" s="48" t="s">
        <v>368</v>
      </c>
      <c r="B93" s="45" t="s">
        <v>369</v>
      </c>
      <c r="C93" s="48">
        <v>2</v>
      </c>
      <c r="D93" s="49">
        <v>0</v>
      </c>
      <c r="E93" s="50">
        <f t="shared" si="0"/>
        <v>0</v>
      </c>
      <c r="F93" s="56"/>
    </row>
    <row r="94" spans="1:6" ht="25.5" x14ac:dyDescent="0.25">
      <c r="A94" s="48" t="s">
        <v>370</v>
      </c>
      <c r="B94" s="45" t="s">
        <v>371</v>
      </c>
      <c r="C94" s="48">
        <v>6</v>
      </c>
      <c r="D94" s="49">
        <v>0</v>
      </c>
      <c r="E94" s="50">
        <f t="shared" si="0"/>
        <v>0</v>
      </c>
      <c r="F94" s="56"/>
    </row>
    <row r="95" spans="1:6" ht="25.5" x14ac:dyDescent="0.25">
      <c r="A95" s="48" t="s">
        <v>372</v>
      </c>
      <c r="B95" s="45" t="s">
        <v>373</v>
      </c>
      <c r="C95" s="48">
        <v>3</v>
      </c>
      <c r="D95" s="49">
        <v>0</v>
      </c>
      <c r="E95" s="50">
        <f t="shared" si="0"/>
        <v>0</v>
      </c>
      <c r="F95" s="56"/>
    </row>
    <row r="96" spans="1:6" ht="25.5" x14ac:dyDescent="0.25">
      <c r="A96" s="48" t="s">
        <v>374</v>
      </c>
      <c r="B96" s="45" t="s">
        <v>375</v>
      </c>
      <c r="C96" s="48">
        <v>4</v>
      </c>
      <c r="D96" s="49">
        <v>0</v>
      </c>
      <c r="E96" s="50">
        <f t="shared" si="0"/>
        <v>0</v>
      </c>
      <c r="F96" s="56"/>
    </row>
    <row r="97" spans="1:6" x14ac:dyDescent="0.25">
      <c r="A97" s="48" t="s">
        <v>376</v>
      </c>
      <c r="B97" s="45" t="s">
        <v>377</v>
      </c>
      <c r="C97" s="48">
        <v>150</v>
      </c>
      <c r="D97" s="49">
        <v>0</v>
      </c>
      <c r="E97" s="50">
        <f t="shared" si="0"/>
        <v>0</v>
      </c>
      <c r="F97" s="56"/>
    </row>
    <row r="98" spans="1:6" x14ac:dyDescent="0.25">
      <c r="A98" s="48" t="s">
        <v>378</v>
      </c>
      <c r="B98" s="45" t="s">
        <v>379</v>
      </c>
      <c r="C98" s="48">
        <v>150</v>
      </c>
      <c r="D98" s="49">
        <v>0</v>
      </c>
      <c r="E98" s="50">
        <f t="shared" si="0"/>
        <v>0</v>
      </c>
      <c r="F98" s="56"/>
    </row>
    <row r="99" spans="1:6" ht="38.25" x14ac:dyDescent="0.25">
      <c r="A99" s="48" t="s">
        <v>380</v>
      </c>
      <c r="B99" s="45" t="s">
        <v>381</v>
      </c>
      <c r="C99" s="48">
        <v>3</v>
      </c>
      <c r="D99" s="49">
        <v>0</v>
      </c>
      <c r="E99" s="50">
        <f t="shared" si="0"/>
        <v>0</v>
      </c>
      <c r="F99" s="56"/>
    </row>
    <row r="100" spans="1:6" x14ac:dyDescent="0.25">
      <c r="A100" s="48" t="s">
        <v>382</v>
      </c>
      <c r="B100" s="45" t="s">
        <v>93</v>
      </c>
      <c r="C100" s="48">
        <v>4</v>
      </c>
      <c r="D100" s="49">
        <v>0</v>
      </c>
      <c r="E100" s="50">
        <f t="shared" si="0"/>
        <v>0</v>
      </c>
      <c r="F100" s="56"/>
    </row>
    <row r="101" spans="1:6" x14ac:dyDescent="0.25">
      <c r="A101" s="48" t="s">
        <v>383</v>
      </c>
      <c r="B101" s="45" t="s">
        <v>384</v>
      </c>
      <c r="C101" s="48">
        <v>4</v>
      </c>
      <c r="D101" s="49">
        <v>0</v>
      </c>
      <c r="E101" s="50">
        <f t="shared" si="0"/>
        <v>0</v>
      </c>
      <c r="F101" s="56"/>
    </row>
    <row r="102" spans="1:6" x14ac:dyDescent="0.25">
      <c r="A102" s="48" t="s">
        <v>385</v>
      </c>
      <c r="B102" s="45" t="s">
        <v>386</v>
      </c>
      <c r="C102" s="48">
        <v>4</v>
      </c>
      <c r="D102" s="49">
        <v>0</v>
      </c>
      <c r="E102" s="50">
        <f t="shared" si="0"/>
        <v>0</v>
      </c>
      <c r="F102" s="56"/>
    </row>
    <row r="103" spans="1:6" ht="25.5" x14ac:dyDescent="0.25">
      <c r="A103" s="48" t="s">
        <v>387</v>
      </c>
      <c r="B103" s="45" t="s">
        <v>388</v>
      </c>
      <c r="C103" s="48">
        <v>4</v>
      </c>
      <c r="D103" s="49">
        <v>0</v>
      </c>
      <c r="E103" s="50">
        <f t="shared" si="0"/>
        <v>0</v>
      </c>
      <c r="F103" s="56"/>
    </row>
    <row r="104" spans="1:6" x14ac:dyDescent="0.25">
      <c r="A104" s="48" t="s">
        <v>389</v>
      </c>
      <c r="B104" s="45" t="s">
        <v>390</v>
      </c>
      <c r="C104" s="48">
        <v>4</v>
      </c>
      <c r="D104" s="49">
        <v>0</v>
      </c>
      <c r="E104" s="50">
        <f t="shared" si="0"/>
        <v>0</v>
      </c>
      <c r="F104" s="56"/>
    </row>
    <row r="105" spans="1:6" x14ac:dyDescent="0.25">
      <c r="A105" s="48" t="s">
        <v>391</v>
      </c>
      <c r="B105" s="45" t="s">
        <v>392</v>
      </c>
      <c r="C105" s="48">
        <v>4</v>
      </c>
      <c r="D105" s="49">
        <v>0</v>
      </c>
      <c r="E105" s="50">
        <f t="shared" si="0"/>
        <v>0</v>
      </c>
      <c r="F105" s="56"/>
    </row>
    <row r="106" spans="1:6" ht="25.5" x14ac:dyDescent="0.25">
      <c r="A106" s="48" t="s">
        <v>393</v>
      </c>
      <c r="B106" s="45" t="s">
        <v>394</v>
      </c>
      <c r="C106" s="48">
        <v>6</v>
      </c>
      <c r="D106" s="49">
        <v>0</v>
      </c>
      <c r="E106" s="50">
        <f t="shared" si="0"/>
        <v>0</v>
      </c>
      <c r="F106" s="56"/>
    </row>
    <row r="107" spans="1:6" ht="25.5" x14ac:dyDescent="0.25">
      <c r="A107" s="48" t="s">
        <v>395</v>
      </c>
      <c r="B107" s="45" t="s">
        <v>396</v>
      </c>
      <c r="C107" s="48">
        <v>2</v>
      </c>
      <c r="D107" s="49">
        <v>0</v>
      </c>
      <c r="E107" s="50">
        <f t="shared" si="0"/>
        <v>0</v>
      </c>
      <c r="F107" s="56"/>
    </row>
    <row r="108" spans="1:6" ht="25.5" x14ac:dyDescent="0.25">
      <c r="A108" s="48" t="s">
        <v>397</v>
      </c>
      <c r="B108" s="45" t="s">
        <v>398</v>
      </c>
      <c r="C108" s="48">
        <v>1</v>
      </c>
      <c r="D108" s="49">
        <v>0</v>
      </c>
      <c r="E108" s="50">
        <f t="shared" si="0"/>
        <v>0</v>
      </c>
      <c r="F108" s="56"/>
    </row>
    <row r="109" spans="1:6" x14ac:dyDescent="0.25">
      <c r="A109" s="48" t="s">
        <v>399</v>
      </c>
      <c r="B109" s="45" t="s">
        <v>400</v>
      </c>
      <c r="C109" s="48">
        <v>1</v>
      </c>
      <c r="D109" s="49">
        <v>0</v>
      </c>
      <c r="E109" s="50">
        <f t="shared" si="0"/>
        <v>0</v>
      </c>
      <c r="F109" s="56"/>
    </row>
    <row r="110" spans="1:6" ht="25.5" x14ac:dyDescent="0.25">
      <c r="A110" s="48" t="s">
        <v>401</v>
      </c>
      <c r="B110" s="45" t="s">
        <v>402</v>
      </c>
      <c r="C110" s="48">
        <v>2</v>
      </c>
      <c r="D110" s="49">
        <v>0</v>
      </c>
      <c r="E110" s="50">
        <f t="shared" ref="E110:E123" si="1">PRODUCT(D110,C110)</f>
        <v>0</v>
      </c>
      <c r="F110" s="56"/>
    </row>
    <row r="111" spans="1:6" x14ac:dyDescent="0.25">
      <c r="A111" s="48" t="s">
        <v>403</v>
      </c>
      <c r="B111" s="45" t="s">
        <v>404</v>
      </c>
      <c r="C111" s="48">
        <v>1</v>
      </c>
      <c r="D111" s="49">
        <v>0</v>
      </c>
      <c r="E111" s="50">
        <f t="shared" si="1"/>
        <v>0</v>
      </c>
      <c r="F111" s="56"/>
    </row>
    <row r="112" spans="1:6" ht="25.5" x14ac:dyDescent="0.25">
      <c r="A112" s="48" t="s">
        <v>405</v>
      </c>
      <c r="B112" s="45" t="s">
        <v>406</v>
      </c>
      <c r="C112" s="48">
        <v>2</v>
      </c>
      <c r="D112" s="49">
        <v>0</v>
      </c>
      <c r="E112" s="50">
        <f t="shared" si="1"/>
        <v>0</v>
      </c>
      <c r="F112" s="56"/>
    </row>
    <row r="113" spans="1:6" x14ac:dyDescent="0.25">
      <c r="A113" s="48" t="s">
        <v>407</v>
      </c>
      <c r="B113" s="45" t="s">
        <v>408</v>
      </c>
      <c r="C113" s="48">
        <v>4</v>
      </c>
      <c r="D113" s="49">
        <v>0</v>
      </c>
      <c r="E113" s="50">
        <f t="shared" si="1"/>
        <v>0</v>
      </c>
      <c r="F113" s="56"/>
    </row>
    <row r="114" spans="1:6" x14ac:dyDescent="0.25">
      <c r="A114" s="48" t="s">
        <v>409</v>
      </c>
      <c r="B114" s="45" t="s">
        <v>410</v>
      </c>
      <c r="C114" s="48">
        <v>4</v>
      </c>
      <c r="D114" s="49">
        <v>0</v>
      </c>
      <c r="E114" s="50">
        <f t="shared" si="1"/>
        <v>0</v>
      </c>
      <c r="F114" s="56"/>
    </row>
    <row r="115" spans="1:6" ht="38.25" x14ac:dyDescent="0.25">
      <c r="A115" s="48" t="s">
        <v>411</v>
      </c>
      <c r="B115" s="45" t="s">
        <v>412</v>
      </c>
      <c r="C115" s="48">
        <v>1</v>
      </c>
      <c r="D115" s="49">
        <v>0</v>
      </c>
      <c r="E115" s="50">
        <f t="shared" si="1"/>
        <v>0</v>
      </c>
      <c r="F115" s="56"/>
    </row>
    <row r="116" spans="1:6" x14ac:dyDescent="0.25">
      <c r="A116" s="48" t="s">
        <v>413</v>
      </c>
      <c r="B116" s="45" t="s">
        <v>414</v>
      </c>
      <c r="C116" s="48">
        <v>3</v>
      </c>
      <c r="D116" s="49">
        <v>0</v>
      </c>
      <c r="E116" s="50">
        <f t="shared" si="1"/>
        <v>0</v>
      </c>
      <c r="F116" s="56"/>
    </row>
    <row r="117" spans="1:6" x14ac:dyDescent="0.25">
      <c r="A117" s="48" t="s">
        <v>415</v>
      </c>
      <c r="B117" s="45" t="s">
        <v>416</v>
      </c>
      <c r="C117" s="48">
        <v>2</v>
      </c>
      <c r="D117" s="49">
        <v>0</v>
      </c>
      <c r="E117" s="50">
        <f t="shared" si="1"/>
        <v>0</v>
      </c>
      <c r="F117" s="56"/>
    </row>
    <row r="118" spans="1:6" ht="25.5" x14ac:dyDescent="0.25">
      <c r="A118" s="48" t="s">
        <v>417</v>
      </c>
      <c r="B118" s="45" t="s">
        <v>418</v>
      </c>
      <c r="C118" s="48">
        <v>1</v>
      </c>
      <c r="D118" s="49">
        <v>0</v>
      </c>
      <c r="E118" s="50">
        <f t="shared" si="1"/>
        <v>0</v>
      </c>
      <c r="F118" s="56"/>
    </row>
    <row r="119" spans="1:6" ht="38.25" x14ac:dyDescent="0.25">
      <c r="A119" s="48" t="s">
        <v>419</v>
      </c>
      <c r="B119" s="45" t="s">
        <v>420</v>
      </c>
      <c r="C119" s="48">
        <v>4</v>
      </c>
      <c r="D119" s="49">
        <v>0</v>
      </c>
      <c r="E119" s="50">
        <f t="shared" si="1"/>
        <v>0</v>
      </c>
      <c r="F119" s="56"/>
    </row>
    <row r="120" spans="1:6" x14ac:dyDescent="0.25">
      <c r="A120" s="48" t="s">
        <v>421</v>
      </c>
      <c r="B120" s="45" t="s">
        <v>422</v>
      </c>
      <c r="C120" s="48">
        <v>4</v>
      </c>
      <c r="D120" s="49">
        <v>0</v>
      </c>
      <c r="E120" s="50">
        <f t="shared" si="1"/>
        <v>0</v>
      </c>
      <c r="F120" s="56"/>
    </row>
    <row r="121" spans="1:6" ht="51" x14ac:dyDescent="0.25">
      <c r="A121" s="48" t="s">
        <v>423</v>
      </c>
      <c r="B121" s="45" t="s">
        <v>424</v>
      </c>
      <c r="C121" s="48" t="s">
        <v>425</v>
      </c>
      <c r="D121" s="49">
        <v>0</v>
      </c>
      <c r="E121" s="50">
        <f t="shared" si="1"/>
        <v>0</v>
      </c>
      <c r="F121" s="56"/>
    </row>
    <row r="122" spans="1:6" x14ac:dyDescent="0.25">
      <c r="A122" s="48" t="s">
        <v>426</v>
      </c>
      <c r="B122" s="45" t="s">
        <v>427</v>
      </c>
      <c r="C122" s="48">
        <v>1</v>
      </c>
      <c r="D122" s="49">
        <v>0</v>
      </c>
      <c r="E122" s="50">
        <f t="shared" si="1"/>
        <v>0</v>
      </c>
      <c r="F122" s="56"/>
    </row>
    <row r="123" spans="1:6" x14ac:dyDescent="0.25">
      <c r="A123" s="48" t="s">
        <v>428</v>
      </c>
      <c r="B123" s="45" t="s">
        <v>429</v>
      </c>
      <c r="C123" s="48">
        <v>1</v>
      </c>
      <c r="D123" s="49">
        <v>0</v>
      </c>
      <c r="E123" s="50">
        <f t="shared" si="1"/>
        <v>0</v>
      </c>
      <c r="F123" s="56"/>
    </row>
    <row r="124" spans="1:6" x14ac:dyDescent="0.25">
      <c r="A124" s="51"/>
      <c r="B124" s="51" t="s">
        <v>19</v>
      </c>
      <c r="C124" s="51"/>
      <c r="D124" s="52"/>
      <c r="E124" s="53">
        <f>SUM(E45:E123)</f>
        <v>0</v>
      </c>
      <c r="F124" s="43"/>
    </row>
    <row r="126" spans="1:6" x14ac:dyDescent="0.25">
      <c r="A126" s="76" t="s">
        <v>20</v>
      </c>
      <c r="B126" s="76"/>
      <c r="C126" s="76"/>
      <c r="D126" s="76"/>
      <c r="E126" s="76"/>
    </row>
    <row r="127" spans="1:6" x14ac:dyDescent="0.25">
      <c r="A127" s="9"/>
    </row>
    <row r="128" spans="1:6" x14ac:dyDescent="0.25">
      <c r="A128" s="29" t="s">
        <v>46</v>
      </c>
      <c r="B128" s="28" t="s">
        <v>48</v>
      </c>
      <c r="C128" s="27"/>
      <c r="D128" s="27"/>
      <c r="E128" s="27"/>
    </row>
    <row r="129" spans="1:6" x14ac:dyDescent="0.25">
      <c r="A129" s="29" t="s">
        <v>46</v>
      </c>
      <c r="B129" s="28" t="s">
        <v>49</v>
      </c>
      <c r="C129" s="27"/>
      <c r="D129" s="27"/>
      <c r="E129" s="27"/>
    </row>
    <row r="130" spans="1:6" x14ac:dyDescent="0.25">
      <c r="A130" s="29" t="s">
        <v>46</v>
      </c>
      <c r="B130" s="28" t="s">
        <v>50</v>
      </c>
      <c r="C130" s="27"/>
      <c r="D130" s="27"/>
      <c r="E130" s="27"/>
    </row>
    <row r="131" spans="1:6" x14ac:dyDescent="0.25">
      <c r="A131" s="21"/>
      <c r="B131" s="21"/>
      <c r="C131" s="21"/>
      <c r="D131" s="21"/>
      <c r="E131" s="21"/>
    </row>
    <row r="132" spans="1:6" x14ac:dyDescent="0.25">
      <c r="A132" s="21"/>
      <c r="B132" s="21"/>
      <c r="C132" s="21"/>
      <c r="D132" s="21"/>
      <c r="E132" s="21"/>
    </row>
    <row r="133" spans="1:6" x14ac:dyDescent="0.25">
      <c r="A133" s="22"/>
      <c r="B133" s="30" t="s">
        <v>45</v>
      </c>
      <c r="C133" s="22"/>
      <c r="D133" s="22"/>
      <c r="E133" s="22"/>
    </row>
    <row r="134" spans="1:6" ht="37.5" customHeight="1" x14ac:dyDescent="0.25">
      <c r="A134" s="60" t="s">
        <v>21</v>
      </c>
      <c r="B134" s="60"/>
      <c r="C134" s="60"/>
      <c r="D134" s="60"/>
      <c r="E134" s="60"/>
      <c r="F134" s="60"/>
    </row>
    <row r="135" spans="1:6" ht="42" customHeight="1" x14ac:dyDescent="0.25">
      <c r="A135" s="64" t="s">
        <v>22</v>
      </c>
      <c r="B135" s="64"/>
      <c r="C135" s="64"/>
      <c r="D135" s="64"/>
      <c r="E135" s="64"/>
      <c r="F135" s="64"/>
    </row>
    <row r="136" spans="1:6" ht="38.25" customHeight="1" x14ac:dyDescent="0.25">
      <c r="A136" s="64" t="s">
        <v>135</v>
      </c>
      <c r="B136" s="64"/>
      <c r="C136" s="64"/>
      <c r="D136" s="64"/>
      <c r="E136" s="64"/>
      <c r="F136" s="64"/>
    </row>
    <row r="137" spans="1:6" ht="51.75" customHeight="1" x14ac:dyDescent="0.25">
      <c r="A137" s="64" t="s">
        <v>51</v>
      </c>
      <c r="B137" s="64"/>
      <c r="C137" s="64"/>
      <c r="D137" s="64"/>
      <c r="E137" s="64"/>
      <c r="F137" s="64"/>
    </row>
    <row r="138" spans="1:6" ht="33" customHeight="1" x14ac:dyDescent="0.25">
      <c r="A138" s="64" t="s">
        <v>23</v>
      </c>
      <c r="B138" s="64"/>
      <c r="C138" s="64"/>
      <c r="D138" s="64"/>
      <c r="E138" s="64"/>
      <c r="F138" s="64"/>
    </row>
    <row r="139" spans="1:6" s="57" customFormat="1" ht="39" customHeight="1" x14ac:dyDescent="0.25">
      <c r="A139" s="64" t="s">
        <v>24</v>
      </c>
      <c r="B139" s="64"/>
      <c r="C139" s="64"/>
      <c r="D139" s="64"/>
      <c r="E139" s="64"/>
      <c r="F139" s="64"/>
    </row>
    <row r="140" spans="1:6" ht="20.25" customHeight="1" x14ac:dyDescent="0.25">
      <c r="A140" s="64" t="s">
        <v>52</v>
      </c>
      <c r="B140" s="64"/>
      <c r="C140" s="64"/>
      <c r="D140" s="64"/>
      <c r="E140" s="64"/>
      <c r="F140" s="64"/>
    </row>
    <row r="141" spans="1:6" ht="26.25" customHeight="1" x14ac:dyDescent="0.25">
      <c r="A141" s="65" t="s">
        <v>53</v>
      </c>
      <c r="B141" s="65"/>
      <c r="C141" s="65"/>
      <c r="D141" s="65"/>
      <c r="E141" s="65"/>
      <c r="F141" s="65"/>
    </row>
    <row r="142" spans="1:6" ht="39.75" customHeight="1" x14ac:dyDescent="0.25">
      <c r="A142" s="64" t="s">
        <v>54</v>
      </c>
      <c r="B142" s="64"/>
      <c r="C142" s="64"/>
      <c r="D142" s="64"/>
      <c r="E142" s="64"/>
      <c r="F142" s="64"/>
    </row>
    <row r="143" spans="1:6" ht="54" customHeight="1" x14ac:dyDescent="0.25">
      <c r="A143" s="69" t="s">
        <v>55</v>
      </c>
      <c r="B143" s="69"/>
      <c r="C143" s="69"/>
      <c r="D143" s="69"/>
      <c r="E143" s="69"/>
      <c r="F143" s="69"/>
    </row>
    <row r="144" spans="1:6" ht="30" customHeight="1" x14ac:dyDescent="0.25">
      <c r="A144" s="60" t="s">
        <v>64</v>
      </c>
      <c r="B144" s="60"/>
      <c r="C144" s="60"/>
      <c r="D144" s="60"/>
      <c r="E144" s="60"/>
      <c r="F144" s="60"/>
    </row>
    <row r="145" spans="1:6" ht="15" customHeight="1" x14ac:dyDescent="0.25">
      <c r="A145" s="67" t="s">
        <v>25</v>
      </c>
      <c r="B145" s="67"/>
      <c r="C145" s="67"/>
      <c r="D145" s="67"/>
      <c r="E145" s="67"/>
      <c r="F145" s="67"/>
    </row>
    <row r="146" spans="1:6" ht="15" customHeight="1" x14ac:dyDescent="0.25">
      <c r="A146" s="77" t="s">
        <v>26</v>
      </c>
      <c r="B146" s="77"/>
      <c r="C146" s="77"/>
      <c r="D146" s="77"/>
      <c r="E146" s="77"/>
    </row>
    <row r="147" spans="1:6" ht="45" customHeight="1" x14ac:dyDescent="0.25">
      <c r="A147" s="77" t="s">
        <v>27</v>
      </c>
      <c r="B147" s="77"/>
      <c r="C147" s="77"/>
      <c r="D147" s="77"/>
      <c r="E147" s="77"/>
    </row>
    <row r="148" spans="1:6" ht="28.5" customHeight="1" x14ac:dyDescent="0.25">
      <c r="A148" s="63" t="s">
        <v>28</v>
      </c>
      <c r="B148" s="63"/>
      <c r="C148" s="63"/>
      <c r="D148" s="63"/>
      <c r="E148" s="63"/>
      <c r="F148" s="63"/>
    </row>
    <row r="149" spans="1:6" ht="24.75" customHeight="1" x14ac:dyDescent="0.25">
      <c r="A149" s="63" t="s">
        <v>29</v>
      </c>
      <c r="B149" s="63"/>
      <c r="C149" s="63"/>
      <c r="D149" s="63"/>
      <c r="E149" s="63"/>
      <c r="F149" s="63"/>
    </row>
    <row r="150" spans="1:6" ht="15" customHeight="1" x14ac:dyDescent="0.25">
      <c r="A150" s="67" t="s">
        <v>25</v>
      </c>
      <c r="B150" s="67"/>
      <c r="C150" s="67"/>
      <c r="D150" s="67"/>
      <c r="E150" s="67"/>
    </row>
    <row r="151" spans="1:6" ht="120.75" customHeight="1" x14ac:dyDescent="0.25">
      <c r="A151" s="64" t="s">
        <v>30</v>
      </c>
      <c r="B151" s="64"/>
      <c r="C151" s="64"/>
      <c r="D151" s="64"/>
      <c r="E151" s="64"/>
      <c r="F151" s="64"/>
    </row>
    <row r="152" spans="1:6" ht="49.5" customHeight="1" x14ac:dyDescent="0.25">
      <c r="A152" s="65" t="s">
        <v>31</v>
      </c>
      <c r="B152" s="65"/>
      <c r="C152" s="65"/>
      <c r="D152" s="65"/>
      <c r="E152" s="65"/>
      <c r="F152" s="65"/>
    </row>
    <row r="153" spans="1:6" x14ac:dyDescent="0.25">
      <c r="A153" s="17"/>
      <c r="B153" s="16"/>
      <c r="C153" s="16"/>
      <c r="D153" s="16"/>
      <c r="E153" s="16"/>
    </row>
    <row r="154" spans="1:6" ht="30" customHeight="1" x14ac:dyDescent="0.25">
      <c r="A154" s="64" t="s">
        <v>86</v>
      </c>
      <c r="B154" s="64"/>
      <c r="C154" s="64"/>
      <c r="D154" s="64"/>
      <c r="E154" s="64"/>
      <c r="F154" s="64"/>
    </row>
    <row r="155" spans="1:6" ht="45" customHeight="1" x14ac:dyDescent="0.25">
      <c r="A155" s="62"/>
      <c r="B155" s="62"/>
      <c r="C155" s="62"/>
      <c r="D155" s="62"/>
      <c r="E155" s="62"/>
      <c r="F155" s="62"/>
    </row>
    <row r="156" spans="1:6" ht="51" customHeight="1" x14ac:dyDescent="0.25">
      <c r="A156" s="66" t="s">
        <v>87</v>
      </c>
      <c r="B156" s="66"/>
      <c r="C156" s="66"/>
      <c r="D156" s="66"/>
      <c r="E156" s="66"/>
      <c r="F156" s="66"/>
    </row>
    <row r="157" spans="1:6" ht="47.25" customHeight="1" x14ac:dyDescent="0.25">
      <c r="A157" s="61" t="s">
        <v>32</v>
      </c>
      <c r="B157" s="61"/>
      <c r="C157" s="61"/>
      <c r="D157" s="61"/>
      <c r="E157" s="61"/>
      <c r="F157" s="61"/>
    </row>
    <row r="158" spans="1:6" ht="51.75" customHeight="1" x14ac:dyDescent="0.25">
      <c r="A158" s="61" t="s">
        <v>33</v>
      </c>
      <c r="B158" s="61"/>
      <c r="C158" s="61"/>
      <c r="D158" s="61"/>
      <c r="E158" s="61"/>
      <c r="F158" s="61"/>
    </row>
    <row r="159" spans="1:6" ht="45.75" customHeight="1" x14ac:dyDescent="0.25">
      <c r="A159" s="61" t="s">
        <v>34</v>
      </c>
      <c r="B159" s="61"/>
      <c r="C159" s="61"/>
      <c r="D159" s="61"/>
      <c r="E159" s="61"/>
      <c r="F159" s="61"/>
    </row>
    <row r="160" spans="1:6" ht="15" customHeight="1" x14ac:dyDescent="0.25">
      <c r="A160" s="41"/>
      <c r="B160" s="16"/>
      <c r="C160" s="16"/>
      <c r="D160" s="16"/>
      <c r="E160" s="16"/>
    </row>
    <row r="161" spans="1:5" ht="15" customHeight="1" x14ac:dyDescent="0.25">
      <c r="A161" s="73" t="s">
        <v>35</v>
      </c>
      <c r="B161" s="73"/>
      <c r="C161" s="73"/>
      <c r="D161" s="73"/>
      <c r="E161" s="73"/>
    </row>
    <row r="162" spans="1:5" ht="15" customHeight="1" x14ac:dyDescent="0.25">
      <c r="A162" s="74" t="s">
        <v>36</v>
      </c>
      <c r="B162" s="74"/>
      <c r="C162" s="74"/>
      <c r="D162" s="74"/>
      <c r="E162" s="74"/>
    </row>
    <row r="163" spans="1:5" ht="15" customHeight="1" x14ac:dyDescent="0.25">
      <c r="A163" s="74" t="s">
        <v>37</v>
      </c>
      <c r="B163" s="74"/>
      <c r="C163" s="74"/>
      <c r="D163" s="74"/>
      <c r="E163" s="74"/>
    </row>
    <row r="164" spans="1:5" ht="15" customHeight="1" x14ac:dyDescent="0.25">
      <c r="A164" s="74" t="s">
        <v>38</v>
      </c>
      <c r="B164" s="74"/>
      <c r="C164" s="74"/>
      <c r="D164" s="74"/>
      <c r="E164" s="74"/>
    </row>
    <row r="165" spans="1:5" x14ac:dyDescent="0.25">
      <c r="A165" s="74" t="s">
        <v>39</v>
      </c>
      <c r="B165" s="74"/>
      <c r="C165" s="74"/>
      <c r="D165" s="74"/>
      <c r="E165" s="74"/>
    </row>
    <row r="166" spans="1:5" x14ac:dyDescent="0.25">
      <c r="A166" s="42"/>
      <c r="B166" s="42"/>
      <c r="C166" s="42"/>
      <c r="D166" s="42"/>
      <c r="E166" s="42"/>
    </row>
    <row r="167" spans="1:5" x14ac:dyDescent="0.25">
      <c r="A167" s="42"/>
      <c r="B167" s="42"/>
      <c r="C167" s="42"/>
      <c r="D167" s="42"/>
      <c r="E167" s="42"/>
    </row>
    <row r="168" spans="1:5" x14ac:dyDescent="0.25">
      <c r="A168" s="42"/>
      <c r="B168" s="42"/>
      <c r="C168" s="42"/>
      <c r="D168" s="42"/>
      <c r="E168" s="42"/>
    </row>
    <row r="169" spans="1:5" x14ac:dyDescent="0.25">
      <c r="A169" s="42"/>
      <c r="B169" s="42"/>
      <c r="C169" s="42"/>
      <c r="D169" s="42"/>
      <c r="E169" s="42"/>
    </row>
    <row r="170" spans="1:5" x14ac:dyDescent="0.25">
      <c r="A170" s="70" t="s">
        <v>40</v>
      </c>
      <c r="B170" s="70"/>
      <c r="C170" s="70"/>
      <c r="D170" s="70"/>
      <c r="E170" s="70"/>
    </row>
    <row r="171" spans="1:5" x14ac:dyDescent="0.25">
      <c r="A171" s="32"/>
      <c r="B171" s="32"/>
      <c r="C171" s="32"/>
      <c r="D171" s="32"/>
      <c r="E171" s="32"/>
    </row>
    <row r="172" spans="1:5" x14ac:dyDescent="0.25">
      <c r="A172" s="70" t="s">
        <v>40</v>
      </c>
      <c r="B172" s="70"/>
      <c r="C172" s="70"/>
      <c r="D172" s="70"/>
      <c r="E172" s="70"/>
    </row>
    <row r="173" spans="1:5" x14ac:dyDescent="0.25">
      <c r="A173" s="18"/>
      <c r="B173" s="16"/>
      <c r="C173" s="16"/>
      <c r="D173" s="16"/>
      <c r="E173" s="16"/>
    </row>
    <row r="174" spans="1:5" x14ac:dyDescent="0.25">
      <c r="A174" s="16"/>
      <c r="B174" s="16"/>
      <c r="C174" s="16"/>
      <c r="D174" s="16"/>
      <c r="E174" s="16"/>
    </row>
  </sheetData>
  <sheetProtection algorithmName="SHA-512" hashValue="PQsKEvSPYz8CcxFfLYFNbZ1G6XyIlrdIY/QkMJj8ifIKkA5Q5Tx4e9HqYYY34pp+NmBWh0YW9jpMmEY/9pY4IA==" saltValue="o6TEafpMik+vzMlgdamxnw==" spinCount="100000" sheet="1" formatCells="0"/>
  <mergeCells count="50">
    <mergeCell ref="A5:E5"/>
    <mergeCell ref="A8:E8"/>
    <mergeCell ref="A13:E13"/>
    <mergeCell ref="A16:E16"/>
    <mergeCell ref="A32:F32"/>
    <mergeCell ref="A33:F33"/>
    <mergeCell ref="A35:F35"/>
    <mergeCell ref="A37:F37"/>
    <mergeCell ref="A19:E19"/>
    <mergeCell ref="A22:E22"/>
    <mergeCell ref="A25:E25"/>
    <mergeCell ref="A27:E27"/>
    <mergeCell ref="A28:E28"/>
    <mergeCell ref="A29:E29"/>
    <mergeCell ref="A138:F138"/>
    <mergeCell ref="A139:F139"/>
    <mergeCell ref="A140:F140"/>
    <mergeCell ref="A141:F141"/>
    <mergeCell ref="A42:E42"/>
    <mergeCell ref="A159:F159"/>
    <mergeCell ref="A165:E165"/>
    <mergeCell ref="A170:E170"/>
    <mergeCell ref="A146:E146"/>
    <mergeCell ref="A147:E147"/>
    <mergeCell ref="A150:E150"/>
    <mergeCell ref="A149:F149"/>
    <mergeCell ref="A151:F151"/>
    <mergeCell ref="A152:F152"/>
    <mergeCell ref="A164:E164"/>
    <mergeCell ref="A154:F154"/>
    <mergeCell ref="A155:F155"/>
    <mergeCell ref="A156:F156"/>
    <mergeCell ref="A157:F157"/>
    <mergeCell ref="A158:F158"/>
    <mergeCell ref="A172:E172"/>
    <mergeCell ref="A161:E161"/>
    <mergeCell ref="A162:E162"/>
    <mergeCell ref="A163:E163"/>
    <mergeCell ref="A38:F38"/>
    <mergeCell ref="A134:F134"/>
    <mergeCell ref="A135:F135"/>
    <mergeCell ref="A136:F136"/>
    <mergeCell ref="A137:F137"/>
    <mergeCell ref="A126:E126"/>
    <mergeCell ref="B41:E41"/>
    <mergeCell ref="A142:F142"/>
    <mergeCell ref="A143:F143"/>
    <mergeCell ref="A144:F144"/>
    <mergeCell ref="A145:F145"/>
    <mergeCell ref="A148:F148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2D14-D576-4A7B-90DA-3A5869ADF0D2}">
  <dimension ref="A4:I125"/>
  <sheetViews>
    <sheetView view="pageLayout" zoomScale="130" zoomScaleNormal="100" zoomScalePageLayoutView="130" workbookViewId="0">
      <selection activeCell="A108" sqref="A108:F108"/>
    </sheetView>
  </sheetViews>
  <sheetFormatPr defaultRowHeight="15" x14ac:dyDescent="0.25"/>
  <cols>
    <col min="1" max="1" width="10.5703125" customWidth="1"/>
    <col min="2" max="2" width="28.85546875" customWidth="1"/>
    <col min="4" max="4" width="13" customWidth="1"/>
    <col min="5" max="5" width="10.85546875" customWidth="1"/>
    <col min="6" max="6" width="13.8554687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84</v>
      </c>
      <c r="F4" s="35"/>
      <c r="G4" s="35"/>
      <c r="H4" s="35"/>
      <c r="I4" s="35"/>
    </row>
    <row r="5" spans="1:9" x14ac:dyDescent="0.25">
      <c r="A5" s="75" t="str">
        <f>'Oferta na Część 1 '!A5:E5</f>
        <v>Znak sprawy: OR.272. 2 .2021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9" t="s">
        <v>0</v>
      </c>
      <c r="B8" s="79"/>
      <c r="C8" s="79"/>
      <c r="D8" s="79"/>
      <c r="E8" s="79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2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1" t="s">
        <v>8</v>
      </c>
      <c r="B25" s="71"/>
      <c r="C25" s="71"/>
      <c r="D25" s="71"/>
      <c r="E25" s="71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2" t="s">
        <v>9</v>
      </c>
      <c r="B27" s="72"/>
      <c r="C27" s="72"/>
      <c r="D27" s="72"/>
      <c r="E27" s="72"/>
      <c r="F27" s="7"/>
      <c r="G27" s="7"/>
      <c r="H27" s="7"/>
      <c r="I27" s="7"/>
    </row>
    <row r="28" spans="1:9" x14ac:dyDescent="0.25">
      <c r="A28" s="72" t="s">
        <v>10</v>
      </c>
      <c r="B28" s="72"/>
      <c r="C28" s="72"/>
      <c r="D28" s="72"/>
      <c r="E28" s="72"/>
      <c r="F28" s="7"/>
      <c r="G28" s="7"/>
      <c r="H28" s="7"/>
      <c r="I28" s="7"/>
    </row>
    <row r="29" spans="1:9" x14ac:dyDescent="0.25">
      <c r="A29" s="72" t="s">
        <v>11</v>
      </c>
      <c r="B29" s="72"/>
      <c r="C29" s="72"/>
      <c r="D29" s="72"/>
      <c r="E29" s="72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0.75" customHeight="1" x14ac:dyDescent="0.25">
      <c r="A32" s="62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62"/>
      <c r="C32" s="62"/>
      <c r="D32" s="62"/>
      <c r="E32" s="62"/>
      <c r="F32" s="62"/>
      <c r="G32" s="33"/>
      <c r="H32" s="33"/>
      <c r="I32" s="33"/>
    </row>
    <row r="33" spans="1:9" ht="48.75" customHeight="1" x14ac:dyDescent="0.25">
      <c r="A33" s="80" t="str">
        <f>'Oferta na Część 1 '!_Hlk11828906</f>
        <v>Dostawa wyposażenia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62" t="s">
        <v>12</v>
      </c>
      <c r="B35" s="62"/>
      <c r="C35" s="62"/>
      <c r="D35" s="62"/>
      <c r="E35" s="62"/>
      <c r="F35" s="62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62" t="s">
        <v>43</v>
      </c>
      <c r="B37" s="62"/>
      <c r="C37" s="62"/>
      <c r="D37" s="62"/>
      <c r="E37" s="62"/>
      <c r="F37" s="62"/>
      <c r="G37" s="15"/>
      <c r="H37" s="15"/>
      <c r="I37" s="15"/>
    </row>
    <row r="38" spans="1:9" ht="15" customHeight="1" x14ac:dyDescent="0.25">
      <c r="A38" s="55" t="s">
        <v>61</v>
      </c>
      <c r="B38" s="55"/>
      <c r="C38" s="55"/>
      <c r="D38" s="55"/>
      <c r="E38" s="55"/>
      <c r="F38" s="15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E77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8"/>
      <c r="C41" s="78"/>
      <c r="D41" s="78"/>
      <c r="E41" s="78"/>
      <c r="F41" s="10"/>
      <c r="G41" s="10"/>
      <c r="H41" s="10"/>
      <c r="I41" s="10"/>
    </row>
    <row r="42" spans="1:9" x14ac:dyDescent="0.25">
      <c r="A42" s="76" t="s">
        <v>13</v>
      </c>
      <c r="B42" s="76"/>
      <c r="C42" s="76"/>
      <c r="D42" s="76"/>
      <c r="E42" s="76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x14ac:dyDescent="0.25">
      <c r="A45" s="48">
        <v>1</v>
      </c>
      <c r="B45" s="45" t="s">
        <v>88</v>
      </c>
      <c r="C45" s="48">
        <v>1</v>
      </c>
      <c r="D45" s="49">
        <v>0</v>
      </c>
      <c r="E45" s="50">
        <f>PRODUCT(D45,C45)</f>
        <v>0</v>
      </c>
      <c r="F45" s="56"/>
    </row>
    <row r="46" spans="1:9" ht="38.25" x14ac:dyDescent="0.25">
      <c r="A46" s="48">
        <v>2</v>
      </c>
      <c r="B46" s="45" t="s">
        <v>89</v>
      </c>
      <c r="C46" s="48">
        <v>1</v>
      </c>
      <c r="D46" s="49">
        <v>0</v>
      </c>
      <c r="E46" s="50">
        <f t="shared" ref="E46:E76" si="0">PRODUCT(D46,C46)</f>
        <v>0</v>
      </c>
      <c r="F46" s="56"/>
    </row>
    <row r="47" spans="1:9" x14ac:dyDescent="0.25">
      <c r="A47" s="48">
        <v>3</v>
      </c>
      <c r="B47" s="45" t="s">
        <v>90</v>
      </c>
      <c r="C47" s="48">
        <v>5</v>
      </c>
      <c r="D47" s="49">
        <v>0</v>
      </c>
      <c r="E47" s="50">
        <f t="shared" si="0"/>
        <v>0</v>
      </c>
      <c r="F47" s="56"/>
    </row>
    <row r="48" spans="1:9" ht="25.5" x14ac:dyDescent="0.25">
      <c r="A48" s="48">
        <v>4</v>
      </c>
      <c r="B48" s="45" t="s">
        <v>91</v>
      </c>
      <c r="C48" s="48">
        <v>1</v>
      </c>
      <c r="D48" s="49">
        <v>0</v>
      </c>
      <c r="E48" s="50">
        <f t="shared" si="0"/>
        <v>0</v>
      </c>
      <c r="F48" s="56"/>
    </row>
    <row r="49" spans="1:6" ht="25.5" x14ac:dyDescent="0.25">
      <c r="A49" s="48">
        <v>5</v>
      </c>
      <c r="B49" s="45" t="s">
        <v>92</v>
      </c>
      <c r="C49" s="48">
        <v>1</v>
      </c>
      <c r="D49" s="49">
        <v>0</v>
      </c>
      <c r="E49" s="50">
        <f t="shared" si="0"/>
        <v>0</v>
      </c>
      <c r="F49" s="56"/>
    </row>
    <row r="50" spans="1:6" x14ac:dyDescent="0.25">
      <c r="A50" s="48">
        <v>6</v>
      </c>
      <c r="B50" s="45" t="s">
        <v>93</v>
      </c>
      <c r="C50" s="48">
        <v>2</v>
      </c>
      <c r="D50" s="49">
        <v>0</v>
      </c>
      <c r="E50" s="50">
        <f t="shared" si="0"/>
        <v>0</v>
      </c>
      <c r="F50" s="56"/>
    </row>
    <row r="51" spans="1:6" x14ac:dyDescent="0.25">
      <c r="A51" s="48">
        <v>7</v>
      </c>
      <c r="B51" s="45" t="s">
        <v>94</v>
      </c>
      <c r="C51" s="48">
        <v>1</v>
      </c>
      <c r="D51" s="49">
        <v>0</v>
      </c>
      <c r="E51" s="50">
        <f t="shared" si="0"/>
        <v>0</v>
      </c>
      <c r="F51" s="56"/>
    </row>
    <row r="52" spans="1:6" x14ac:dyDescent="0.25">
      <c r="A52" s="48">
        <v>8</v>
      </c>
      <c r="B52" s="45" t="s">
        <v>95</v>
      </c>
      <c r="C52" s="48">
        <v>1</v>
      </c>
      <c r="D52" s="49">
        <v>0</v>
      </c>
      <c r="E52" s="50">
        <f t="shared" si="0"/>
        <v>0</v>
      </c>
      <c r="F52" s="56"/>
    </row>
    <row r="53" spans="1:6" x14ac:dyDescent="0.25">
      <c r="A53" s="48">
        <v>9</v>
      </c>
      <c r="B53" s="45" t="s">
        <v>96</v>
      </c>
      <c r="C53" s="48">
        <v>1</v>
      </c>
      <c r="D53" s="49">
        <v>0</v>
      </c>
      <c r="E53" s="50">
        <f t="shared" si="0"/>
        <v>0</v>
      </c>
      <c r="F53" s="56"/>
    </row>
    <row r="54" spans="1:6" x14ac:dyDescent="0.25">
      <c r="A54" s="48">
        <v>10</v>
      </c>
      <c r="B54" s="45" t="s">
        <v>97</v>
      </c>
      <c r="C54" s="48">
        <v>2</v>
      </c>
      <c r="D54" s="49">
        <v>0</v>
      </c>
      <c r="E54" s="50">
        <f t="shared" si="0"/>
        <v>0</v>
      </c>
      <c r="F54" s="56"/>
    </row>
    <row r="55" spans="1:6" x14ac:dyDescent="0.25">
      <c r="A55" s="48">
        <v>11</v>
      </c>
      <c r="B55" s="45" t="s">
        <v>98</v>
      </c>
      <c r="C55" s="48">
        <v>1</v>
      </c>
      <c r="D55" s="49">
        <v>0</v>
      </c>
      <c r="E55" s="50">
        <f t="shared" si="0"/>
        <v>0</v>
      </c>
      <c r="F55" s="56"/>
    </row>
    <row r="56" spans="1:6" ht="25.5" x14ac:dyDescent="0.25">
      <c r="A56" s="48">
        <v>12</v>
      </c>
      <c r="B56" s="45" t="s">
        <v>99</v>
      </c>
      <c r="C56" s="48">
        <v>1</v>
      </c>
      <c r="D56" s="49">
        <v>0</v>
      </c>
      <c r="E56" s="50">
        <f t="shared" si="0"/>
        <v>0</v>
      </c>
      <c r="F56" s="56"/>
    </row>
    <row r="57" spans="1:6" ht="25.5" x14ac:dyDescent="0.25">
      <c r="A57" s="48">
        <v>13</v>
      </c>
      <c r="B57" s="45" t="s">
        <v>100</v>
      </c>
      <c r="C57" s="48">
        <v>1</v>
      </c>
      <c r="D57" s="49">
        <v>0</v>
      </c>
      <c r="E57" s="50">
        <f t="shared" si="0"/>
        <v>0</v>
      </c>
      <c r="F57" s="56"/>
    </row>
    <row r="58" spans="1:6" x14ac:dyDescent="0.25">
      <c r="A58" s="48">
        <v>14</v>
      </c>
      <c r="B58" s="45" t="s">
        <v>101</v>
      </c>
      <c r="C58" s="48">
        <v>1</v>
      </c>
      <c r="D58" s="49">
        <v>0</v>
      </c>
      <c r="E58" s="50">
        <f t="shared" si="0"/>
        <v>0</v>
      </c>
      <c r="F58" s="56"/>
    </row>
    <row r="59" spans="1:6" ht="25.5" x14ac:dyDescent="0.25">
      <c r="A59" s="48">
        <v>15</v>
      </c>
      <c r="B59" s="45" t="s">
        <v>102</v>
      </c>
      <c r="C59" s="48">
        <v>1</v>
      </c>
      <c r="D59" s="49">
        <v>0</v>
      </c>
      <c r="E59" s="50">
        <f t="shared" si="0"/>
        <v>0</v>
      </c>
      <c r="F59" s="56"/>
    </row>
    <row r="60" spans="1:6" x14ac:dyDescent="0.25">
      <c r="A60" s="48">
        <v>16</v>
      </c>
      <c r="B60" s="45" t="s">
        <v>103</v>
      </c>
      <c r="C60" s="48">
        <v>5</v>
      </c>
      <c r="D60" s="49">
        <v>0</v>
      </c>
      <c r="E60" s="50">
        <f t="shared" si="0"/>
        <v>0</v>
      </c>
      <c r="F60" s="56"/>
    </row>
    <row r="61" spans="1:6" ht="25.5" x14ac:dyDescent="0.25">
      <c r="A61" s="48">
        <v>17</v>
      </c>
      <c r="B61" s="45" t="s">
        <v>104</v>
      </c>
      <c r="C61" s="48">
        <v>2</v>
      </c>
      <c r="D61" s="49">
        <v>0</v>
      </c>
      <c r="E61" s="50">
        <f t="shared" si="0"/>
        <v>0</v>
      </c>
      <c r="F61" s="56"/>
    </row>
    <row r="62" spans="1:6" ht="51" x14ac:dyDescent="0.25">
      <c r="A62" s="48">
        <v>18</v>
      </c>
      <c r="B62" s="45" t="s">
        <v>105</v>
      </c>
      <c r="C62" s="48">
        <v>1</v>
      </c>
      <c r="D62" s="49">
        <v>0</v>
      </c>
      <c r="E62" s="50">
        <f t="shared" si="0"/>
        <v>0</v>
      </c>
      <c r="F62" s="56"/>
    </row>
    <row r="63" spans="1:6" ht="25.5" x14ac:dyDescent="0.25">
      <c r="A63" s="48">
        <v>19</v>
      </c>
      <c r="B63" s="45" t="s">
        <v>106</v>
      </c>
      <c r="C63" s="48">
        <v>1</v>
      </c>
      <c r="D63" s="49">
        <v>0</v>
      </c>
      <c r="E63" s="50">
        <f t="shared" si="0"/>
        <v>0</v>
      </c>
      <c r="F63" s="56"/>
    </row>
    <row r="64" spans="1:6" x14ac:dyDescent="0.25">
      <c r="A64" s="48">
        <v>20</v>
      </c>
      <c r="B64" s="45" t="s">
        <v>107</v>
      </c>
      <c r="C64" s="48">
        <v>1</v>
      </c>
      <c r="D64" s="49">
        <v>0</v>
      </c>
      <c r="E64" s="50">
        <f t="shared" si="0"/>
        <v>0</v>
      </c>
      <c r="F64" s="56"/>
    </row>
    <row r="65" spans="1:6" ht="25.5" x14ac:dyDescent="0.25">
      <c r="A65" s="48">
        <v>21</v>
      </c>
      <c r="B65" s="45" t="s">
        <v>108</v>
      </c>
      <c r="C65" s="48">
        <v>1</v>
      </c>
      <c r="D65" s="49">
        <v>0</v>
      </c>
      <c r="E65" s="50">
        <f t="shared" si="0"/>
        <v>0</v>
      </c>
      <c r="F65" s="56"/>
    </row>
    <row r="66" spans="1:6" ht="25.5" x14ac:dyDescent="0.25">
      <c r="A66" s="48">
        <v>22</v>
      </c>
      <c r="B66" s="45" t="s">
        <v>109</v>
      </c>
      <c r="C66" s="48">
        <v>1</v>
      </c>
      <c r="D66" s="49">
        <v>0</v>
      </c>
      <c r="E66" s="50">
        <f t="shared" si="0"/>
        <v>0</v>
      </c>
      <c r="F66" s="56"/>
    </row>
    <row r="67" spans="1:6" ht="25.5" x14ac:dyDescent="0.25">
      <c r="A67" s="48">
        <v>23</v>
      </c>
      <c r="B67" s="45" t="s">
        <v>110</v>
      </c>
      <c r="C67" s="48">
        <v>1</v>
      </c>
      <c r="D67" s="49">
        <v>0</v>
      </c>
      <c r="E67" s="50">
        <f t="shared" si="0"/>
        <v>0</v>
      </c>
      <c r="F67" s="56"/>
    </row>
    <row r="68" spans="1:6" x14ac:dyDescent="0.25">
      <c r="A68" s="48">
        <v>24</v>
      </c>
      <c r="B68" s="45" t="s">
        <v>111</v>
      </c>
      <c r="C68" s="48">
        <v>2</v>
      </c>
      <c r="D68" s="49">
        <v>0</v>
      </c>
      <c r="E68" s="50">
        <f t="shared" si="0"/>
        <v>0</v>
      </c>
      <c r="F68" s="56"/>
    </row>
    <row r="69" spans="1:6" x14ac:dyDescent="0.25">
      <c r="A69" s="48">
        <v>25</v>
      </c>
      <c r="B69" s="45" t="s">
        <v>112</v>
      </c>
      <c r="C69" s="48">
        <v>1</v>
      </c>
      <c r="D69" s="49">
        <v>0</v>
      </c>
      <c r="E69" s="50">
        <f t="shared" si="0"/>
        <v>0</v>
      </c>
      <c r="F69" s="56"/>
    </row>
    <row r="70" spans="1:6" x14ac:dyDescent="0.25">
      <c r="A70" s="48">
        <v>26</v>
      </c>
      <c r="B70" s="45" t="s">
        <v>98</v>
      </c>
      <c r="C70" s="48">
        <v>1</v>
      </c>
      <c r="D70" s="49">
        <v>0</v>
      </c>
      <c r="E70" s="50">
        <f t="shared" si="0"/>
        <v>0</v>
      </c>
      <c r="F70" s="56"/>
    </row>
    <row r="71" spans="1:6" x14ac:dyDescent="0.25">
      <c r="A71" s="48">
        <v>27</v>
      </c>
      <c r="B71" s="45" t="s">
        <v>113</v>
      </c>
      <c r="C71" s="48">
        <v>1</v>
      </c>
      <c r="D71" s="49">
        <v>0</v>
      </c>
      <c r="E71" s="50">
        <f t="shared" si="0"/>
        <v>0</v>
      </c>
      <c r="F71" s="56"/>
    </row>
    <row r="72" spans="1:6" x14ac:dyDescent="0.25">
      <c r="A72" s="48">
        <v>28</v>
      </c>
      <c r="B72" s="45" t="s">
        <v>114</v>
      </c>
      <c r="C72" s="48">
        <v>1</v>
      </c>
      <c r="D72" s="49">
        <v>0</v>
      </c>
      <c r="E72" s="50">
        <f t="shared" si="0"/>
        <v>0</v>
      </c>
      <c r="F72" s="56"/>
    </row>
    <row r="73" spans="1:6" x14ac:dyDescent="0.25">
      <c r="A73" s="48">
        <v>29</v>
      </c>
      <c r="B73" s="45" t="s">
        <v>115</v>
      </c>
      <c r="C73" s="48">
        <v>1</v>
      </c>
      <c r="D73" s="49">
        <v>0</v>
      </c>
      <c r="E73" s="50">
        <f t="shared" si="0"/>
        <v>0</v>
      </c>
      <c r="F73" s="56"/>
    </row>
    <row r="74" spans="1:6" x14ac:dyDescent="0.25">
      <c r="A74" s="48">
        <v>30</v>
      </c>
      <c r="B74" s="45" t="s">
        <v>116</v>
      </c>
      <c r="C74" s="48">
        <v>1</v>
      </c>
      <c r="D74" s="49">
        <v>0</v>
      </c>
      <c r="E74" s="50">
        <f t="shared" si="0"/>
        <v>0</v>
      </c>
      <c r="F74" s="56"/>
    </row>
    <row r="75" spans="1:6" x14ac:dyDescent="0.25">
      <c r="A75" s="48">
        <v>31</v>
      </c>
      <c r="B75" s="45" t="s">
        <v>117</v>
      </c>
      <c r="C75" s="48">
        <v>1</v>
      </c>
      <c r="D75" s="49">
        <v>0</v>
      </c>
      <c r="E75" s="50">
        <f t="shared" si="0"/>
        <v>0</v>
      </c>
      <c r="F75" s="56"/>
    </row>
    <row r="76" spans="1:6" x14ac:dyDescent="0.25">
      <c r="A76" s="48">
        <v>32</v>
      </c>
      <c r="B76" s="45" t="s">
        <v>118</v>
      </c>
      <c r="C76" s="48">
        <v>1</v>
      </c>
      <c r="D76" s="49">
        <v>0</v>
      </c>
      <c r="E76" s="50">
        <f t="shared" si="0"/>
        <v>0</v>
      </c>
      <c r="F76" s="56"/>
    </row>
    <row r="77" spans="1:6" x14ac:dyDescent="0.25">
      <c r="A77" s="51"/>
      <c r="B77" s="51" t="s">
        <v>19</v>
      </c>
      <c r="C77" s="51"/>
      <c r="D77" s="52"/>
      <c r="E77" s="53">
        <f>SUM(E45:E76)</f>
        <v>0</v>
      </c>
      <c r="F77" s="43"/>
    </row>
    <row r="79" spans="1:6" x14ac:dyDescent="0.25">
      <c r="A79" s="76" t="s">
        <v>20</v>
      </c>
      <c r="B79" s="76"/>
      <c r="C79" s="76"/>
      <c r="D79" s="76"/>
      <c r="E79" s="76"/>
    </row>
    <row r="80" spans="1:6" x14ac:dyDescent="0.25">
      <c r="A80" s="9"/>
    </row>
    <row r="81" spans="1:6" x14ac:dyDescent="0.25">
      <c r="A81" s="29" t="s">
        <v>46</v>
      </c>
      <c r="B81" s="28" t="s">
        <v>48</v>
      </c>
      <c r="C81" s="27"/>
      <c r="D81" s="27"/>
      <c r="E81" s="27"/>
    </row>
    <row r="82" spans="1:6" x14ac:dyDescent="0.25">
      <c r="A82" s="29" t="s">
        <v>46</v>
      </c>
      <c r="B82" s="28" t="s">
        <v>49</v>
      </c>
      <c r="C82" s="27"/>
      <c r="D82" s="27"/>
      <c r="E82" s="27"/>
    </row>
    <row r="83" spans="1:6" x14ac:dyDescent="0.25">
      <c r="A83" s="29" t="s">
        <v>46</v>
      </c>
      <c r="B83" s="28" t="s">
        <v>50</v>
      </c>
      <c r="C83" s="27"/>
      <c r="D83" s="27"/>
      <c r="E83" s="27"/>
    </row>
    <row r="84" spans="1:6" x14ac:dyDescent="0.25">
      <c r="A84" s="21"/>
      <c r="B84" s="21"/>
      <c r="C84" s="21"/>
      <c r="D84" s="21"/>
      <c r="E84" s="21"/>
    </row>
    <row r="85" spans="1:6" x14ac:dyDescent="0.25">
      <c r="A85" s="21"/>
      <c r="B85" s="21"/>
      <c r="C85" s="21"/>
      <c r="D85" s="21"/>
      <c r="E85" s="21"/>
    </row>
    <row r="86" spans="1:6" x14ac:dyDescent="0.25">
      <c r="A86" s="22"/>
      <c r="B86" s="30" t="s">
        <v>45</v>
      </c>
      <c r="C86" s="22"/>
      <c r="D86" s="22"/>
      <c r="E86" s="22"/>
    </row>
    <row r="87" spans="1:6" ht="37.5" customHeight="1" x14ac:dyDescent="0.25">
      <c r="A87" s="60" t="s">
        <v>21</v>
      </c>
      <c r="B87" s="60"/>
      <c r="C87" s="60"/>
      <c r="D87" s="60"/>
      <c r="E87" s="60"/>
      <c r="F87" s="60"/>
    </row>
    <row r="88" spans="1:6" ht="42" customHeight="1" x14ac:dyDescent="0.25">
      <c r="A88" s="64" t="s">
        <v>22</v>
      </c>
      <c r="B88" s="64"/>
      <c r="C88" s="64"/>
      <c r="D88" s="64"/>
      <c r="E88" s="64"/>
      <c r="F88" s="64"/>
    </row>
    <row r="89" spans="1:6" ht="38.25" customHeight="1" x14ac:dyDescent="0.25">
      <c r="A89" s="64" t="s">
        <v>135</v>
      </c>
      <c r="B89" s="64"/>
      <c r="C89" s="64"/>
      <c r="D89" s="64"/>
      <c r="E89" s="64"/>
      <c r="F89" s="64"/>
    </row>
    <row r="90" spans="1:6" ht="51.75" customHeight="1" x14ac:dyDescent="0.25">
      <c r="A90" s="64" t="s">
        <v>51</v>
      </c>
      <c r="B90" s="64"/>
      <c r="C90" s="64"/>
      <c r="D90" s="64"/>
      <c r="E90" s="64"/>
      <c r="F90" s="64"/>
    </row>
    <row r="91" spans="1:6" ht="33" customHeight="1" x14ac:dyDescent="0.25">
      <c r="A91" s="64" t="s">
        <v>23</v>
      </c>
      <c r="B91" s="64"/>
      <c r="C91" s="64"/>
      <c r="D91" s="64"/>
      <c r="E91" s="64"/>
      <c r="F91" s="64"/>
    </row>
    <row r="92" spans="1:6" ht="39" customHeight="1" x14ac:dyDescent="0.25">
      <c r="A92" s="64" t="s">
        <v>24</v>
      </c>
      <c r="B92" s="64"/>
      <c r="C92" s="64"/>
      <c r="D92" s="64"/>
      <c r="E92" s="64"/>
      <c r="F92" s="64"/>
    </row>
    <row r="93" spans="1:6" ht="20.25" customHeight="1" x14ac:dyDescent="0.25">
      <c r="A93" s="64" t="s">
        <v>52</v>
      </c>
      <c r="B93" s="64"/>
      <c r="C93" s="64"/>
      <c r="D93" s="64"/>
      <c r="E93" s="64"/>
      <c r="F93" s="64"/>
    </row>
    <row r="94" spans="1:6" ht="26.25" customHeight="1" x14ac:dyDescent="0.25">
      <c r="A94" s="65" t="s">
        <v>53</v>
      </c>
      <c r="B94" s="65"/>
      <c r="C94" s="65"/>
      <c r="D94" s="65"/>
      <c r="E94" s="65"/>
      <c r="F94" s="65"/>
    </row>
    <row r="95" spans="1:6" ht="39.75" customHeight="1" x14ac:dyDescent="0.25">
      <c r="A95" s="64" t="s">
        <v>54</v>
      </c>
      <c r="B95" s="64"/>
      <c r="C95" s="64"/>
      <c r="D95" s="64"/>
      <c r="E95" s="64"/>
      <c r="F95" s="64"/>
    </row>
    <row r="96" spans="1:6" ht="54" customHeight="1" x14ac:dyDescent="0.25">
      <c r="A96" s="69" t="s">
        <v>55</v>
      </c>
      <c r="B96" s="69"/>
      <c r="C96" s="69"/>
      <c r="D96" s="69"/>
      <c r="E96" s="69"/>
      <c r="F96" s="69"/>
    </row>
    <row r="97" spans="1:6" ht="36" customHeight="1" x14ac:dyDescent="0.25">
      <c r="A97" s="60" t="s">
        <v>64</v>
      </c>
      <c r="B97" s="60"/>
      <c r="C97" s="60"/>
      <c r="D97" s="60"/>
      <c r="E97" s="60"/>
      <c r="F97" s="60"/>
    </row>
    <row r="98" spans="1:6" ht="15" customHeight="1" x14ac:dyDescent="0.25">
      <c r="A98" s="67" t="s">
        <v>25</v>
      </c>
      <c r="B98" s="67"/>
      <c r="C98" s="67"/>
      <c r="D98" s="67"/>
      <c r="E98" s="67"/>
      <c r="F98" s="67"/>
    </row>
    <row r="99" spans="1:6" ht="15" customHeight="1" x14ac:dyDescent="0.25">
      <c r="A99" s="77" t="s">
        <v>26</v>
      </c>
      <c r="B99" s="77"/>
      <c r="C99" s="77"/>
      <c r="D99" s="77"/>
      <c r="E99" s="77"/>
    </row>
    <row r="100" spans="1:6" ht="45" customHeight="1" x14ac:dyDescent="0.25">
      <c r="A100" s="77" t="s">
        <v>27</v>
      </c>
      <c r="B100" s="77"/>
      <c r="C100" s="77"/>
      <c r="D100" s="77"/>
      <c r="E100" s="77"/>
    </row>
    <row r="101" spans="1:6" ht="28.5" customHeight="1" x14ac:dyDescent="0.25">
      <c r="A101" s="65" t="s">
        <v>28</v>
      </c>
      <c r="B101" s="65"/>
      <c r="C101" s="65"/>
      <c r="D101" s="65"/>
      <c r="E101" s="65"/>
      <c r="F101" s="65"/>
    </row>
    <row r="102" spans="1:6" ht="24.75" customHeight="1" x14ac:dyDescent="0.25">
      <c r="A102" s="65" t="s">
        <v>29</v>
      </c>
      <c r="B102" s="65"/>
      <c r="C102" s="65"/>
      <c r="D102" s="65"/>
      <c r="E102" s="65"/>
      <c r="F102" s="65"/>
    </row>
    <row r="103" spans="1:6" ht="15" customHeight="1" x14ac:dyDescent="0.25">
      <c r="A103" s="67" t="s">
        <v>25</v>
      </c>
      <c r="B103" s="67"/>
      <c r="C103" s="67"/>
      <c r="D103" s="67"/>
      <c r="E103" s="67"/>
    </row>
    <row r="104" spans="1:6" ht="120.75" customHeight="1" x14ac:dyDescent="0.25">
      <c r="A104" s="64" t="s">
        <v>30</v>
      </c>
      <c r="B104" s="64"/>
      <c r="C104" s="64"/>
      <c r="D104" s="64"/>
      <c r="E104" s="64"/>
      <c r="F104" s="64"/>
    </row>
    <row r="105" spans="1:6" ht="49.5" customHeight="1" x14ac:dyDescent="0.25">
      <c r="A105" s="65" t="s">
        <v>31</v>
      </c>
      <c r="B105" s="65"/>
      <c r="C105" s="65"/>
      <c r="D105" s="65"/>
      <c r="E105" s="65"/>
      <c r="F105" s="65"/>
    </row>
    <row r="106" spans="1:6" x14ac:dyDescent="0.25">
      <c r="A106" s="17"/>
      <c r="B106" s="16"/>
      <c r="C106" s="16"/>
      <c r="D106" s="16"/>
      <c r="E106" s="16"/>
    </row>
    <row r="107" spans="1:6" ht="30" customHeight="1" x14ac:dyDescent="0.25">
      <c r="A107" s="64" t="s">
        <v>86</v>
      </c>
      <c r="B107" s="64"/>
      <c r="C107" s="64"/>
      <c r="D107" s="64"/>
      <c r="E107" s="64"/>
      <c r="F107" s="64"/>
    </row>
    <row r="108" spans="1:6" ht="45" customHeight="1" x14ac:dyDescent="0.25">
      <c r="A108" s="64"/>
      <c r="B108" s="64"/>
      <c r="C108" s="64"/>
      <c r="D108" s="64"/>
      <c r="E108" s="64"/>
      <c r="F108" s="64"/>
    </row>
    <row r="109" spans="1:6" ht="51" customHeight="1" x14ac:dyDescent="0.25">
      <c r="A109" s="66" t="s">
        <v>87</v>
      </c>
      <c r="B109" s="66"/>
      <c r="C109" s="66"/>
      <c r="D109" s="66"/>
      <c r="E109" s="66"/>
      <c r="F109" s="66"/>
    </row>
    <row r="110" spans="1:6" ht="47.25" customHeight="1" x14ac:dyDescent="0.25">
      <c r="A110" s="61" t="s">
        <v>32</v>
      </c>
      <c r="B110" s="61"/>
      <c r="C110" s="61"/>
      <c r="D110" s="61"/>
      <c r="E110" s="61"/>
      <c r="F110" s="61"/>
    </row>
    <row r="111" spans="1:6" ht="51.75" customHeight="1" x14ac:dyDescent="0.25">
      <c r="A111" s="61" t="s">
        <v>33</v>
      </c>
      <c r="B111" s="61"/>
      <c r="C111" s="61"/>
      <c r="D111" s="61"/>
      <c r="E111" s="61"/>
      <c r="F111" s="61"/>
    </row>
    <row r="112" spans="1:6" ht="42.75" customHeight="1" x14ac:dyDescent="0.25">
      <c r="A112" s="61" t="s">
        <v>34</v>
      </c>
      <c r="B112" s="61"/>
      <c r="C112" s="61"/>
      <c r="D112" s="61"/>
      <c r="E112" s="61"/>
      <c r="F112" s="61"/>
    </row>
    <row r="113" spans="1:5" ht="15" customHeight="1" x14ac:dyDescent="0.25">
      <c r="A113" s="41"/>
      <c r="B113" s="16"/>
      <c r="C113" s="16"/>
      <c r="D113" s="16"/>
      <c r="E113" s="16"/>
    </row>
    <row r="114" spans="1:5" ht="15" customHeight="1" x14ac:dyDescent="0.25">
      <c r="A114" s="73" t="s">
        <v>35</v>
      </c>
      <c r="B114" s="73"/>
      <c r="C114" s="73"/>
      <c r="D114" s="73"/>
      <c r="E114" s="73"/>
    </row>
    <row r="115" spans="1:5" ht="15" customHeight="1" x14ac:dyDescent="0.25">
      <c r="A115" s="74" t="s">
        <v>36</v>
      </c>
      <c r="B115" s="74"/>
      <c r="C115" s="74"/>
      <c r="D115" s="74"/>
      <c r="E115" s="74"/>
    </row>
    <row r="116" spans="1:5" ht="15" customHeight="1" x14ac:dyDescent="0.25">
      <c r="A116" s="74" t="s">
        <v>37</v>
      </c>
      <c r="B116" s="74"/>
      <c r="C116" s="74"/>
      <c r="D116" s="74"/>
      <c r="E116" s="74"/>
    </row>
    <row r="117" spans="1:5" ht="15" customHeight="1" x14ac:dyDescent="0.25">
      <c r="A117" s="74" t="s">
        <v>38</v>
      </c>
      <c r="B117" s="74"/>
      <c r="C117" s="74"/>
      <c r="D117" s="74"/>
      <c r="E117" s="74"/>
    </row>
    <row r="118" spans="1:5" x14ac:dyDescent="0.25">
      <c r="A118" s="74" t="s">
        <v>39</v>
      </c>
      <c r="B118" s="74"/>
      <c r="C118" s="74"/>
      <c r="D118" s="74"/>
      <c r="E118" s="74"/>
    </row>
    <row r="119" spans="1:5" x14ac:dyDescent="0.25">
      <c r="A119" s="42"/>
      <c r="B119" s="42"/>
      <c r="C119" s="42"/>
      <c r="D119" s="42"/>
      <c r="E119" s="42"/>
    </row>
    <row r="120" spans="1:5" x14ac:dyDescent="0.25">
      <c r="A120" s="42"/>
      <c r="B120" s="42"/>
      <c r="C120" s="42"/>
      <c r="D120" s="42"/>
      <c r="E120" s="42"/>
    </row>
    <row r="121" spans="1:5" x14ac:dyDescent="0.25">
      <c r="A121" s="42"/>
      <c r="B121" s="42"/>
      <c r="C121" s="42"/>
      <c r="D121" s="42"/>
      <c r="E121" s="42"/>
    </row>
    <row r="122" spans="1:5" x14ac:dyDescent="0.25">
      <c r="A122" s="42"/>
      <c r="B122" s="42"/>
      <c r="C122" s="42"/>
      <c r="D122" s="42"/>
      <c r="E122" s="42"/>
    </row>
    <row r="123" spans="1:5" ht="15" customHeight="1" x14ac:dyDescent="0.25">
      <c r="A123" s="70" t="s">
        <v>40</v>
      </c>
      <c r="B123" s="70"/>
      <c r="C123" s="70"/>
      <c r="D123" s="70"/>
      <c r="E123" s="70"/>
    </row>
    <row r="124" spans="1:5" x14ac:dyDescent="0.25">
      <c r="A124" s="18"/>
      <c r="B124" s="16"/>
      <c r="C124" s="16"/>
      <c r="D124" s="16"/>
      <c r="E124" s="16"/>
    </row>
    <row r="125" spans="1:5" x14ac:dyDescent="0.25">
      <c r="A125" s="16"/>
      <c r="B125" s="16"/>
      <c r="C125" s="16"/>
      <c r="D125" s="16"/>
      <c r="E125" s="16"/>
    </row>
  </sheetData>
  <sheetProtection algorithmName="SHA-512" hashValue="eVkIrbMRDqV71jCOvrnWxjzK3hN3RFdEMmsC+s227lxGYuLlhEHM2EnBM9cLt4Vo3PvunWPmhrDxXf+XaOLsBQ==" saltValue="wQK5HyEnA45c+Mx399nziA==" spinCount="100000" sheet="1" formatCells="0"/>
  <mergeCells count="48">
    <mergeCell ref="A19:E19"/>
    <mergeCell ref="A5:E5"/>
    <mergeCell ref="A8:E8"/>
    <mergeCell ref="A13:E13"/>
    <mergeCell ref="A16:E16"/>
    <mergeCell ref="A42:E42"/>
    <mergeCell ref="A22:E22"/>
    <mergeCell ref="A25:E25"/>
    <mergeCell ref="A27:E27"/>
    <mergeCell ref="A28:E28"/>
    <mergeCell ref="A29:E29"/>
    <mergeCell ref="B41:E41"/>
    <mergeCell ref="A32:F32"/>
    <mergeCell ref="A33:F33"/>
    <mergeCell ref="A35:F35"/>
    <mergeCell ref="A37:F37"/>
    <mergeCell ref="A79:E79"/>
    <mergeCell ref="A87:F87"/>
    <mergeCell ref="A88:F88"/>
    <mergeCell ref="A89:F89"/>
    <mergeCell ref="A90:F90"/>
    <mergeCell ref="A103:E103"/>
    <mergeCell ref="A104:F104"/>
    <mergeCell ref="A105:F105"/>
    <mergeCell ref="A107:F107"/>
    <mergeCell ref="A117:E117"/>
    <mergeCell ref="A108:F108"/>
    <mergeCell ref="A109:F109"/>
    <mergeCell ref="A110:F110"/>
    <mergeCell ref="A111:F111"/>
    <mergeCell ref="A112:F112"/>
    <mergeCell ref="A123:E123"/>
    <mergeCell ref="A114:E114"/>
    <mergeCell ref="A115:E115"/>
    <mergeCell ref="A116:E116"/>
    <mergeCell ref="A118:E118"/>
    <mergeCell ref="A91:F91"/>
    <mergeCell ref="A92:F92"/>
    <mergeCell ref="A93:F93"/>
    <mergeCell ref="A94:F94"/>
    <mergeCell ref="A95:F95"/>
    <mergeCell ref="A96:F96"/>
    <mergeCell ref="A97:F97"/>
    <mergeCell ref="A98:F98"/>
    <mergeCell ref="A101:F101"/>
    <mergeCell ref="A102:F102"/>
    <mergeCell ref="A99:E99"/>
    <mergeCell ref="A100:E100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
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699E-2D5E-4B29-8461-5D1AE3A5B8E9}">
  <dimension ref="A4:I121"/>
  <sheetViews>
    <sheetView view="pageLayout" zoomScale="130" zoomScaleNormal="100" zoomScalePageLayoutView="130" workbookViewId="0">
      <selection activeCell="A106" sqref="A106:F106"/>
    </sheetView>
  </sheetViews>
  <sheetFormatPr defaultRowHeight="15" x14ac:dyDescent="0.25"/>
  <cols>
    <col min="1" max="1" width="10.5703125" customWidth="1"/>
    <col min="2" max="2" width="26.7109375" customWidth="1"/>
    <col min="4" max="4" width="13" customWidth="1"/>
    <col min="5" max="5" width="10.7109375" customWidth="1"/>
    <col min="6" max="6" width="17.28515625" customWidth="1"/>
  </cols>
  <sheetData>
    <row r="4" spans="1:9" ht="16.5" customHeight="1" x14ac:dyDescent="0.25">
      <c r="A4" s="10"/>
      <c r="B4" s="10"/>
      <c r="C4" s="10"/>
      <c r="D4" s="10" t="str">
        <f>'Oferta na Część 1 '!D4</f>
        <v>Załącznik nr 2</v>
      </c>
      <c r="E4" s="10" t="s">
        <v>85</v>
      </c>
      <c r="F4" s="35"/>
      <c r="G4" s="35"/>
      <c r="H4" s="35"/>
      <c r="I4" s="35"/>
    </row>
    <row r="5" spans="1:9" x14ac:dyDescent="0.25">
      <c r="A5" s="75" t="str">
        <f>'Oferta na Część 1 '!A5:E5</f>
        <v>Znak sprawy: OR.272. 2 .2021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2"/>
    </row>
    <row r="8" spans="1:9" ht="27" x14ac:dyDescent="0.25">
      <c r="A8" s="79" t="s">
        <v>0</v>
      </c>
      <c r="B8" s="79"/>
      <c r="C8" s="79"/>
      <c r="D8" s="79"/>
      <c r="E8" s="79"/>
      <c r="F8" s="34"/>
      <c r="G8" s="34"/>
      <c r="H8" s="34"/>
      <c r="I8" s="34"/>
    </row>
    <row r="9" spans="1:9" x14ac:dyDescent="0.25">
      <c r="A9" s="4" t="s">
        <v>1</v>
      </c>
    </row>
    <row r="10" spans="1:9" x14ac:dyDescent="0.25">
      <c r="A10" s="23" t="s">
        <v>2</v>
      </c>
      <c r="B10" s="23"/>
      <c r="C10" s="23"/>
      <c r="D10" s="23"/>
      <c r="E10" s="23"/>
      <c r="F10" s="5"/>
      <c r="G10" s="5"/>
      <c r="H10" s="5"/>
      <c r="I10" s="5"/>
    </row>
    <row r="11" spans="1:9" x14ac:dyDescent="0.25">
      <c r="A11" s="24" t="s">
        <v>3</v>
      </c>
      <c r="B11" s="25"/>
      <c r="C11" s="25"/>
      <c r="D11" s="25"/>
      <c r="E11" s="25"/>
    </row>
    <row r="12" spans="1:9" x14ac:dyDescent="0.25">
      <c r="A12" s="26"/>
      <c r="B12" s="25"/>
      <c r="C12" s="25"/>
      <c r="D12" s="25"/>
      <c r="E12" s="25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4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2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5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6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7</v>
      </c>
      <c r="B23" s="25"/>
      <c r="C23" s="25"/>
      <c r="D23" s="25"/>
      <c r="E23" s="25"/>
    </row>
    <row r="24" spans="1:9" x14ac:dyDescent="0.25">
      <c r="A24" s="6"/>
    </row>
    <row r="25" spans="1:9" x14ac:dyDescent="0.25">
      <c r="A25" s="71" t="s">
        <v>8</v>
      </c>
      <c r="B25" s="71"/>
      <c r="C25" s="71"/>
      <c r="D25" s="71"/>
      <c r="E25" s="71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2" t="s">
        <v>9</v>
      </c>
      <c r="B27" s="72"/>
      <c r="C27" s="72"/>
      <c r="D27" s="72"/>
      <c r="E27" s="72"/>
      <c r="F27" s="7"/>
      <c r="G27" s="7"/>
      <c r="H27" s="7"/>
      <c r="I27" s="7"/>
    </row>
    <row r="28" spans="1:9" x14ac:dyDescent="0.25">
      <c r="A28" s="72" t="s">
        <v>10</v>
      </c>
      <c r="B28" s="72"/>
      <c r="C28" s="72"/>
      <c r="D28" s="72"/>
      <c r="E28" s="72"/>
      <c r="F28" s="7"/>
      <c r="G28" s="7"/>
      <c r="H28" s="7"/>
      <c r="I28" s="7"/>
    </row>
    <row r="29" spans="1:9" x14ac:dyDescent="0.25">
      <c r="A29" s="72" t="s">
        <v>11</v>
      </c>
      <c r="B29" s="72"/>
      <c r="C29" s="72"/>
      <c r="D29" s="72"/>
      <c r="E29" s="72"/>
      <c r="F29" s="7"/>
      <c r="G29" s="7"/>
      <c r="H29" s="7"/>
      <c r="I29" s="7"/>
    </row>
    <row r="30" spans="1:9" x14ac:dyDescent="0.25">
      <c r="A30" s="7"/>
    </row>
    <row r="31" spans="1:9" x14ac:dyDescent="0.25">
      <c r="A31" s="8"/>
    </row>
    <row r="32" spans="1:9" ht="31.5" customHeight="1" x14ac:dyDescent="0.25">
      <c r="A32" s="62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2" s="62"/>
      <c r="C32" s="62"/>
      <c r="D32" s="62"/>
      <c r="E32" s="62"/>
      <c r="F32" s="62"/>
      <c r="G32" s="33"/>
      <c r="H32" s="33"/>
      <c r="I32" s="33"/>
    </row>
    <row r="33" spans="1:9" ht="37.5" customHeight="1" x14ac:dyDescent="0.25">
      <c r="A33" s="80" t="str">
        <f>'Oferta na Część 1 '!_Hlk11828906</f>
        <v>Dostawa wyposażenia siedmiu pracowni dydaktycznych w ramach projektu „Kompleksowe wsparcie kształcenia w zawodzie dla Powiatu Lwóweckiego”</v>
      </c>
      <c r="B33" s="80"/>
      <c r="C33" s="80"/>
      <c r="D33" s="80"/>
      <c r="E33" s="80"/>
      <c r="F33" s="80"/>
      <c r="G33" s="13"/>
      <c r="H33" s="13"/>
      <c r="I33" s="13"/>
    </row>
    <row r="34" spans="1:9" x14ac:dyDescent="0.25">
      <c r="A34" s="11"/>
    </row>
    <row r="35" spans="1:9" ht="30" customHeight="1" x14ac:dyDescent="0.25">
      <c r="A35" s="62" t="s">
        <v>12</v>
      </c>
      <c r="B35" s="62"/>
      <c r="C35" s="62"/>
      <c r="D35" s="62"/>
      <c r="E35" s="62"/>
      <c r="F35" s="62"/>
      <c r="G35" s="31"/>
      <c r="H35" s="31"/>
      <c r="I35" s="31"/>
    </row>
    <row r="36" spans="1:9" x14ac:dyDescent="0.25">
      <c r="A36" s="9"/>
    </row>
    <row r="37" spans="1:9" ht="38.25" customHeight="1" x14ac:dyDescent="0.25">
      <c r="A37" s="62" t="s">
        <v>43</v>
      </c>
      <c r="B37" s="62"/>
      <c r="C37" s="62"/>
      <c r="D37" s="62"/>
      <c r="E37" s="62"/>
      <c r="F37" s="62"/>
      <c r="G37" s="15"/>
      <c r="H37" s="15"/>
      <c r="I37" s="15"/>
    </row>
    <row r="38" spans="1:9" ht="15" customHeight="1" x14ac:dyDescent="0.25">
      <c r="A38" s="81" t="s">
        <v>62</v>
      </c>
      <c r="B38" s="81"/>
      <c r="C38" s="81"/>
      <c r="D38" s="81"/>
      <c r="E38" s="81"/>
      <c r="F38" s="81"/>
      <c r="G38" s="15"/>
      <c r="H38" s="15"/>
      <c r="I38" s="15"/>
    </row>
    <row r="39" spans="1:9" x14ac:dyDescent="0.25">
      <c r="A39" s="10"/>
    </row>
    <row r="40" spans="1:9" x14ac:dyDescent="0.25">
      <c r="A40" s="10" t="s">
        <v>41</v>
      </c>
      <c r="B40" s="20">
        <f>E75</f>
        <v>0</v>
      </c>
      <c r="C40" s="10" t="s">
        <v>42</v>
      </c>
      <c r="D40" s="10"/>
      <c r="E40" s="10"/>
      <c r="F40" s="10"/>
      <c r="G40" s="10"/>
      <c r="H40" s="10"/>
      <c r="I40" s="10"/>
    </row>
    <row r="41" spans="1:9" x14ac:dyDescent="0.25">
      <c r="A41" s="10" t="s">
        <v>44</v>
      </c>
      <c r="B41" s="78"/>
      <c r="C41" s="78"/>
      <c r="D41" s="78"/>
      <c r="E41" s="78"/>
      <c r="F41" s="10"/>
      <c r="G41" s="10"/>
      <c r="H41" s="10"/>
      <c r="I41" s="10"/>
    </row>
    <row r="42" spans="1:9" x14ac:dyDescent="0.25">
      <c r="A42" s="76" t="s">
        <v>13</v>
      </c>
      <c r="B42" s="76"/>
      <c r="C42" s="76"/>
      <c r="D42" s="76"/>
      <c r="E42" s="76"/>
      <c r="F42" s="2"/>
      <c r="G42" s="2"/>
      <c r="H42" s="2"/>
      <c r="I42" s="2"/>
    </row>
    <row r="44" spans="1:9" ht="38.25" x14ac:dyDescent="0.25">
      <c r="A44" s="44" t="s">
        <v>14</v>
      </c>
      <c r="B44" s="44" t="s">
        <v>15</v>
      </c>
      <c r="C44" s="45" t="s">
        <v>16</v>
      </c>
      <c r="D44" s="46" t="s">
        <v>17</v>
      </c>
      <c r="E44" s="47" t="s">
        <v>18</v>
      </c>
      <c r="F44" s="54"/>
    </row>
    <row r="45" spans="1:9" ht="25.5" x14ac:dyDescent="0.25">
      <c r="A45" s="48">
        <v>1</v>
      </c>
      <c r="B45" s="45" t="s">
        <v>430</v>
      </c>
      <c r="C45" s="48">
        <v>1</v>
      </c>
      <c r="D45" s="49">
        <v>0</v>
      </c>
      <c r="E45" s="50">
        <f>PRODUCT(D45,C45)</f>
        <v>0</v>
      </c>
      <c r="F45" s="56"/>
    </row>
    <row r="46" spans="1:9" x14ac:dyDescent="0.25">
      <c r="A46" s="48">
        <v>2</v>
      </c>
      <c r="B46" s="45" t="s">
        <v>431</v>
      </c>
      <c r="C46" s="48">
        <v>2</v>
      </c>
      <c r="D46" s="49">
        <v>0</v>
      </c>
      <c r="E46" s="50">
        <f t="shared" ref="E46:E74" si="0">PRODUCT(D46,C46)</f>
        <v>0</v>
      </c>
      <c r="F46" s="56"/>
    </row>
    <row r="47" spans="1:9" x14ac:dyDescent="0.25">
      <c r="A47" s="48">
        <v>3</v>
      </c>
      <c r="B47" s="45" t="s">
        <v>432</v>
      </c>
      <c r="C47" s="48">
        <v>4</v>
      </c>
      <c r="D47" s="49">
        <v>0</v>
      </c>
      <c r="E47" s="50">
        <f t="shared" si="0"/>
        <v>0</v>
      </c>
      <c r="F47" s="56"/>
    </row>
    <row r="48" spans="1:9" x14ac:dyDescent="0.25">
      <c r="A48" s="48">
        <v>4</v>
      </c>
      <c r="B48" s="45" t="s">
        <v>433</v>
      </c>
      <c r="C48" s="48">
        <v>1</v>
      </c>
      <c r="D48" s="49">
        <v>0</v>
      </c>
      <c r="E48" s="50">
        <f t="shared" si="0"/>
        <v>0</v>
      </c>
      <c r="F48" s="56"/>
    </row>
    <row r="49" spans="1:6" x14ac:dyDescent="0.25">
      <c r="A49" s="48">
        <v>5</v>
      </c>
      <c r="B49" s="45" t="s">
        <v>120</v>
      </c>
      <c r="C49" s="48">
        <v>4</v>
      </c>
      <c r="D49" s="49">
        <v>0</v>
      </c>
      <c r="E49" s="50">
        <f t="shared" si="0"/>
        <v>0</v>
      </c>
      <c r="F49" s="56"/>
    </row>
    <row r="50" spans="1:6" x14ac:dyDescent="0.25">
      <c r="A50" s="48">
        <v>6</v>
      </c>
      <c r="B50" s="45" t="s">
        <v>121</v>
      </c>
      <c r="C50" s="48">
        <v>10</v>
      </c>
      <c r="D50" s="49">
        <v>0</v>
      </c>
      <c r="E50" s="50">
        <f t="shared" si="0"/>
        <v>0</v>
      </c>
      <c r="F50" s="56"/>
    </row>
    <row r="51" spans="1:6" x14ac:dyDescent="0.25">
      <c r="A51" s="48">
        <v>7</v>
      </c>
      <c r="B51" s="45" t="s">
        <v>122</v>
      </c>
      <c r="C51" s="48">
        <v>20</v>
      </c>
      <c r="D51" s="49">
        <v>0</v>
      </c>
      <c r="E51" s="50">
        <f t="shared" si="0"/>
        <v>0</v>
      </c>
      <c r="F51" s="56"/>
    </row>
    <row r="52" spans="1:6" x14ac:dyDescent="0.25">
      <c r="A52" s="48">
        <v>8</v>
      </c>
      <c r="B52" s="45" t="s">
        <v>123</v>
      </c>
      <c r="C52" s="48">
        <v>10</v>
      </c>
      <c r="D52" s="49">
        <v>0</v>
      </c>
      <c r="E52" s="50">
        <f t="shared" si="0"/>
        <v>0</v>
      </c>
      <c r="F52" s="56"/>
    </row>
    <row r="53" spans="1:6" x14ac:dyDescent="0.25">
      <c r="A53" s="48">
        <v>9</v>
      </c>
      <c r="B53" s="45" t="s">
        <v>124</v>
      </c>
      <c r="C53" s="48">
        <v>10</v>
      </c>
      <c r="D53" s="49">
        <v>0</v>
      </c>
      <c r="E53" s="50">
        <f t="shared" si="0"/>
        <v>0</v>
      </c>
      <c r="F53" s="56"/>
    </row>
    <row r="54" spans="1:6" ht="38.25" x14ac:dyDescent="0.25">
      <c r="A54" s="48">
        <v>10</v>
      </c>
      <c r="B54" s="45" t="s">
        <v>434</v>
      </c>
      <c r="C54" s="48">
        <v>1</v>
      </c>
      <c r="D54" s="49">
        <v>0</v>
      </c>
      <c r="E54" s="50">
        <f t="shared" si="0"/>
        <v>0</v>
      </c>
      <c r="F54" s="56"/>
    </row>
    <row r="55" spans="1:6" ht="25.5" x14ac:dyDescent="0.25">
      <c r="A55" s="48"/>
      <c r="B55" s="45" t="s">
        <v>125</v>
      </c>
      <c r="C55" s="48"/>
      <c r="D55" s="49">
        <v>0</v>
      </c>
      <c r="E55" s="50">
        <f t="shared" si="0"/>
        <v>0</v>
      </c>
      <c r="F55" s="56"/>
    </row>
    <row r="56" spans="1:6" x14ac:dyDescent="0.25">
      <c r="A56" s="48">
        <v>11</v>
      </c>
      <c r="B56" s="45" t="s">
        <v>103</v>
      </c>
      <c r="C56" s="48">
        <v>10</v>
      </c>
      <c r="D56" s="49">
        <v>0</v>
      </c>
      <c r="E56" s="50">
        <f t="shared" si="0"/>
        <v>0</v>
      </c>
      <c r="F56" s="56"/>
    </row>
    <row r="57" spans="1:6" ht="25.5" x14ac:dyDescent="0.25">
      <c r="A57" s="48">
        <v>12</v>
      </c>
      <c r="B57" s="45" t="s">
        <v>126</v>
      </c>
      <c r="C57" s="48">
        <v>1</v>
      </c>
      <c r="D57" s="49">
        <v>0</v>
      </c>
      <c r="E57" s="50">
        <f t="shared" si="0"/>
        <v>0</v>
      </c>
      <c r="F57" s="56"/>
    </row>
    <row r="58" spans="1:6" x14ac:dyDescent="0.25">
      <c r="A58" s="48">
        <v>13</v>
      </c>
      <c r="B58" s="45" t="s">
        <v>127</v>
      </c>
      <c r="C58" s="48">
        <v>1</v>
      </c>
      <c r="D58" s="49">
        <v>0</v>
      </c>
      <c r="E58" s="50">
        <f t="shared" si="0"/>
        <v>0</v>
      </c>
      <c r="F58" s="56"/>
    </row>
    <row r="59" spans="1:6" ht="25.5" x14ac:dyDescent="0.25">
      <c r="A59" s="48">
        <v>14</v>
      </c>
      <c r="B59" s="45" t="s">
        <v>128</v>
      </c>
      <c r="C59" s="48">
        <v>1</v>
      </c>
      <c r="D59" s="49">
        <v>0</v>
      </c>
      <c r="E59" s="50">
        <f t="shared" si="0"/>
        <v>0</v>
      </c>
      <c r="F59" s="56"/>
    </row>
    <row r="60" spans="1:6" ht="38.25" x14ac:dyDescent="0.25">
      <c r="A60" s="48">
        <v>15</v>
      </c>
      <c r="B60" s="45" t="s">
        <v>435</v>
      </c>
      <c r="C60" s="48">
        <v>1</v>
      </c>
      <c r="D60" s="49">
        <v>0</v>
      </c>
      <c r="E60" s="50">
        <f t="shared" si="0"/>
        <v>0</v>
      </c>
      <c r="F60" s="56"/>
    </row>
    <row r="61" spans="1:6" x14ac:dyDescent="0.25">
      <c r="A61" s="48">
        <v>16</v>
      </c>
      <c r="B61" s="45" t="s">
        <v>436</v>
      </c>
      <c r="C61" s="48">
        <v>1</v>
      </c>
      <c r="D61" s="49">
        <v>0</v>
      </c>
      <c r="E61" s="50">
        <f t="shared" si="0"/>
        <v>0</v>
      </c>
      <c r="F61" s="56"/>
    </row>
    <row r="62" spans="1:6" x14ac:dyDescent="0.25">
      <c r="A62" s="48">
        <v>17</v>
      </c>
      <c r="B62" s="45" t="s">
        <v>437</v>
      </c>
      <c r="C62" s="48">
        <v>1</v>
      </c>
      <c r="D62" s="49">
        <v>0</v>
      </c>
      <c r="E62" s="50">
        <f t="shared" si="0"/>
        <v>0</v>
      </c>
      <c r="F62" s="56"/>
    </row>
    <row r="63" spans="1:6" ht="25.5" x14ac:dyDescent="0.25">
      <c r="A63" s="48">
        <v>18</v>
      </c>
      <c r="B63" s="45" t="s">
        <v>438</v>
      </c>
      <c r="C63" s="48">
        <v>5</v>
      </c>
      <c r="D63" s="49">
        <v>0</v>
      </c>
      <c r="E63" s="50">
        <f t="shared" si="0"/>
        <v>0</v>
      </c>
      <c r="F63" s="56"/>
    </row>
    <row r="64" spans="1:6" x14ac:dyDescent="0.25">
      <c r="A64" s="48">
        <v>19</v>
      </c>
      <c r="B64" s="45" t="s">
        <v>439</v>
      </c>
      <c r="C64" s="48">
        <v>1</v>
      </c>
      <c r="D64" s="49">
        <v>0</v>
      </c>
      <c r="E64" s="50">
        <f t="shared" si="0"/>
        <v>0</v>
      </c>
      <c r="F64" s="56"/>
    </row>
    <row r="65" spans="1:6" x14ac:dyDescent="0.25">
      <c r="A65" s="48">
        <v>20</v>
      </c>
      <c r="B65" s="45" t="s">
        <v>440</v>
      </c>
      <c r="C65" s="48">
        <v>1</v>
      </c>
      <c r="D65" s="49">
        <v>0</v>
      </c>
      <c r="E65" s="50">
        <f t="shared" si="0"/>
        <v>0</v>
      </c>
      <c r="F65" s="56"/>
    </row>
    <row r="66" spans="1:6" ht="25.5" x14ac:dyDescent="0.25">
      <c r="A66" s="48">
        <v>21</v>
      </c>
      <c r="B66" s="45" t="s">
        <v>441</v>
      </c>
      <c r="C66" s="48">
        <v>2</v>
      </c>
      <c r="D66" s="49">
        <v>0</v>
      </c>
      <c r="E66" s="50">
        <f t="shared" si="0"/>
        <v>0</v>
      </c>
      <c r="F66" s="56"/>
    </row>
    <row r="67" spans="1:6" x14ac:dyDescent="0.25">
      <c r="A67" s="48">
        <v>22</v>
      </c>
      <c r="B67" s="45" t="s">
        <v>442</v>
      </c>
      <c r="C67" s="48">
        <v>1</v>
      </c>
      <c r="D67" s="49">
        <v>0</v>
      </c>
      <c r="E67" s="50">
        <f t="shared" si="0"/>
        <v>0</v>
      </c>
      <c r="F67" s="56"/>
    </row>
    <row r="68" spans="1:6" x14ac:dyDescent="0.25">
      <c r="A68" s="48">
        <v>23</v>
      </c>
      <c r="B68" s="45" t="s">
        <v>431</v>
      </c>
      <c r="C68" s="48">
        <v>1</v>
      </c>
      <c r="D68" s="49">
        <v>0</v>
      </c>
      <c r="E68" s="50">
        <f t="shared" si="0"/>
        <v>0</v>
      </c>
      <c r="F68" s="56"/>
    </row>
    <row r="69" spans="1:6" x14ac:dyDescent="0.25">
      <c r="A69" s="48">
        <v>24</v>
      </c>
      <c r="B69" s="45" t="s">
        <v>443</v>
      </c>
      <c r="C69" s="48">
        <v>2</v>
      </c>
      <c r="D69" s="49">
        <v>0</v>
      </c>
      <c r="E69" s="50">
        <f t="shared" si="0"/>
        <v>0</v>
      </c>
      <c r="F69" s="56"/>
    </row>
    <row r="70" spans="1:6" x14ac:dyDescent="0.25">
      <c r="A70" s="48">
        <v>25</v>
      </c>
      <c r="B70" s="45" t="s">
        <v>444</v>
      </c>
      <c r="C70" s="48">
        <v>1</v>
      </c>
      <c r="D70" s="49">
        <v>0</v>
      </c>
      <c r="E70" s="50">
        <f t="shared" si="0"/>
        <v>0</v>
      </c>
      <c r="F70" s="56"/>
    </row>
    <row r="71" spans="1:6" ht="25.5" x14ac:dyDescent="0.25">
      <c r="A71" s="48">
        <v>26</v>
      </c>
      <c r="B71" s="45" t="s">
        <v>129</v>
      </c>
      <c r="C71" s="48">
        <v>1</v>
      </c>
      <c r="D71" s="49">
        <v>0</v>
      </c>
      <c r="E71" s="50">
        <f t="shared" si="0"/>
        <v>0</v>
      </c>
      <c r="F71" s="56"/>
    </row>
    <row r="72" spans="1:6" ht="25.5" x14ac:dyDescent="0.25">
      <c r="A72" s="48">
        <v>27</v>
      </c>
      <c r="B72" s="45" t="s">
        <v>130</v>
      </c>
      <c r="C72" s="48">
        <v>1</v>
      </c>
      <c r="D72" s="49">
        <v>0</v>
      </c>
      <c r="E72" s="50">
        <f t="shared" si="0"/>
        <v>0</v>
      </c>
      <c r="F72" s="56"/>
    </row>
    <row r="73" spans="1:6" ht="51" x14ac:dyDescent="0.25">
      <c r="A73" s="48">
        <v>28</v>
      </c>
      <c r="B73" s="45" t="s">
        <v>445</v>
      </c>
      <c r="C73" s="48">
        <v>1</v>
      </c>
      <c r="D73" s="49">
        <v>0</v>
      </c>
      <c r="E73" s="50">
        <f t="shared" si="0"/>
        <v>0</v>
      </c>
      <c r="F73" s="56"/>
    </row>
    <row r="74" spans="1:6" x14ac:dyDescent="0.25">
      <c r="A74" s="48">
        <v>29</v>
      </c>
      <c r="B74" s="45" t="s">
        <v>446</v>
      </c>
      <c r="C74" s="48">
        <v>1</v>
      </c>
      <c r="D74" s="49">
        <v>0</v>
      </c>
      <c r="E74" s="50">
        <f t="shared" si="0"/>
        <v>0</v>
      </c>
      <c r="F74" s="56"/>
    </row>
    <row r="75" spans="1:6" x14ac:dyDescent="0.25">
      <c r="A75" s="51"/>
      <c r="B75" s="51" t="s">
        <v>19</v>
      </c>
      <c r="C75" s="51"/>
      <c r="D75" s="52"/>
      <c r="E75" s="53">
        <f>SUM(E45:E74)</f>
        <v>0</v>
      </c>
      <c r="F75" s="43"/>
    </row>
    <row r="77" spans="1:6" x14ac:dyDescent="0.25">
      <c r="A77" s="76" t="s">
        <v>20</v>
      </c>
      <c r="B77" s="76"/>
      <c r="C77" s="76"/>
      <c r="D77" s="76"/>
      <c r="E77" s="76"/>
    </row>
    <row r="78" spans="1:6" x14ac:dyDescent="0.25">
      <c r="A78" s="9"/>
    </row>
    <row r="79" spans="1:6" x14ac:dyDescent="0.25">
      <c r="A79" s="29" t="s">
        <v>46</v>
      </c>
      <c r="B79" s="28" t="s">
        <v>48</v>
      </c>
      <c r="C79" s="27"/>
      <c r="D79" s="27"/>
      <c r="E79" s="27"/>
    </row>
    <row r="80" spans="1:6" x14ac:dyDescent="0.25">
      <c r="A80" s="29" t="s">
        <v>46</v>
      </c>
      <c r="B80" s="28" t="s">
        <v>49</v>
      </c>
      <c r="C80" s="27"/>
      <c r="D80" s="27"/>
      <c r="E80" s="27"/>
    </row>
    <row r="81" spans="1:6" x14ac:dyDescent="0.25">
      <c r="A81" s="29" t="s">
        <v>46</v>
      </c>
      <c r="B81" s="28" t="s">
        <v>50</v>
      </c>
      <c r="C81" s="27"/>
      <c r="D81" s="27"/>
      <c r="E81" s="27"/>
    </row>
    <row r="82" spans="1:6" x14ac:dyDescent="0.25">
      <c r="A82" s="21"/>
      <c r="B82" s="21"/>
      <c r="C82" s="21"/>
      <c r="D82" s="21"/>
      <c r="E82" s="21"/>
    </row>
    <row r="83" spans="1:6" x14ac:dyDescent="0.25">
      <c r="A83" s="21"/>
      <c r="B83" s="21"/>
      <c r="C83" s="21"/>
      <c r="D83" s="21"/>
      <c r="E83" s="21"/>
    </row>
    <row r="84" spans="1:6" x14ac:dyDescent="0.25">
      <c r="A84" s="22"/>
      <c r="B84" s="30" t="s">
        <v>45</v>
      </c>
      <c r="C84" s="22"/>
      <c r="D84" s="22"/>
      <c r="E84" s="22"/>
    </row>
    <row r="85" spans="1:6" ht="37.5" customHeight="1" x14ac:dyDescent="0.25">
      <c r="A85" s="60" t="s">
        <v>21</v>
      </c>
      <c r="B85" s="60"/>
      <c r="C85" s="60"/>
      <c r="D85" s="60"/>
      <c r="E85" s="60"/>
      <c r="F85" s="60"/>
    </row>
    <row r="86" spans="1:6" ht="42" customHeight="1" x14ac:dyDescent="0.25">
      <c r="A86" s="64" t="s">
        <v>22</v>
      </c>
      <c r="B86" s="64"/>
      <c r="C86" s="64"/>
      <c r="D86" s="64"/>
      <c r="E86" s="64"/>
      <c r="F86" s="64"/>
    </row>
    <row r="87" spans="1:6" ht="38.25" customHeight="1" x14ac:dyDescent="0.25">
      <c r="A87" s="64" t="s">
        <v>135</v>
      </c>
      <c r="B87" s="64"/>
      <c r="C87" s="64"/>
      <c r="D87" s="64"/>
      <c r="E87" s="64"/>
      <c r="F87" s="64"/>
    </row>
    <row r="88" spans="1:6" ht="51.75" customHeight="1" x14ac:dyDescent="0.25">
      <c r="A88" s="64" t="s">
        <v>131</v>
      </c>
      <c r="B88" s="64"/>
      <c r="C88" s="64"/>
      <c r="D88" s="64"/>
      <c r="E88" s="64"/>
      <c r="F88" s="64"/>
    </row>
    <row r="89" spans="1:6" ht="33" customHeight="1" x14ac:dyDescent="0.25">
      <c r="A89" s="64" t="s">
        <v>23</v>
      </c>
      <c r="B89" s="64"/>
      <c r="C89" s="64"/>
      <c r="D89" s="64"/>
      <c r="E89" s="64"/>
      <c r="F89" s="64"/>
    </row>
    <row r="90" spans="1:6" ht="39" customHeight="1" x14ac:dyDescent="0.25">
      <c r="A90" s="64" t="s">
        <v>24</v>
      </c>
      <c r="B90" s="64"/>
      <c r="C90" s="64"/>
      <c r="D90" s="64"/>
      <c r="E90" s="64"/>
      <c r="F90" s="64"/>
    </row>
    <row r="91" spans="1:6" ht="20.25" customHeight="1" x14ac:dyDescent="0.25">
      <c r="A91" s="64" t="s">
        <v>52</v>
      </c>
      <c r="B91" s="64"/>
      <c r="C91" s="64"/>
      <c r="D91" s="64"/>
      <c r="E91" s="64"/>
      <c r="F91" s="64"/>
    </row>
    <row r="92" spans="1:6" ht="26.25" customHeight="1" x14ac:dyDescent="0.25">
      <c r="A92" s="65" t="s">
        <v>53</v>
      </c>
      <c r="B92" s="65"/>
      <c r="C92" s="65"/>
      <c r="D92" s="65"/>
      <c r="E92" s="65"/>
      <c r="F92" s="65"/>
    </row>
    <row r="93" spans="1:6" ht="39.75" customHeight="1" x14ac:dyDescent="0.25">
      <c r="A93" s="64" t="s">
        <v>54</v>
      </c>
      <c r="B93" s="64"/>
      <c r="C93" s="64"/>
      <c r="D93" s="64"/>
      <c r="E93" s="64"/>
      <c r="F93" s="64"/>
    </row>
    <row r="94" spans="1:6" ht="54" customHeight="1" x14ac:dyDescent="0.25">
      <c r="A94" s="69" t="s">
        <v>55</v>
      </c>
      <c r="B94" s="69"/>
      <c r="C94" s="69"/>
      <c r="D94" s="69"/>
      <c r="E94" s="69"/>
      <c r="F94" s="69"/>
    </row>
    <row r="95" spans="1:6" ht="29.25" customHeight="1" x14ac:dyDescent="0.25">
      <c r="A95" s="60" t="s">
        <v>64</v>
      </c>
      <c r="B95" s="60"/>
      <c r="C95" s="60"/>
      <c r="D95" s="60"/>
      <c r="E95" s="60"/>
      <c r="F95" s="60"/>
    </row>
    <row r="96" spans="1:6" ht="15" customHeight="1" x14ac:dyDescent="0.25">
      <c r="A96" s="67" t="s">
        <v>25</v>
      </c>
      <c r="B96" s="67"/>
      <c r="C96" s="67"/>
      <c r="D96" s="67"/>
      <c r="E96" s="67"/>
      <c r="F96" s="67"/>
    </row>
    <row r="97" spans="1:6" ht="15" customHeight="1" x14ac:dyDescent="0.25">
      <c r="A97" s="77" t="s">
        <v>26</v>
      </c>
      <c r="B97" s="77"/>
      <c r="C97" s="77"/>
      <c r="D97" s="77"/>
      <c r="E97" s="77"/>
    </row>
    <row r="98" spans="1:6" ht="45" customHeight="1" x14ac:dyDescent="0.25">
      <c r="A98" s="77" t="s">
        <v>27</v>
      </c>
      <c r="B98" s="77"/>
      <c r="C98" s="77"/>
      <c r="D98" s="77"/>
      <c r="E98" s="77"/>
    </row>
    <row r="99" spans="1:6" ht="28.5" customHeight="1" x14ac:dyDescent="0.25">
      <c r="A99" s="63" t="s">
        <v>28</v>
      </c>
      <c r="B99" s="63"/>
      <c r="C99" s="63"/>
      <c r="D99" s="63"/>
      <c r="E99" s="63"/>
      <c r="F99" s="63"/>
    </row>
    <row r="100" spans="1:6" ht="24.75" customHeight="1" x14ac:dyDescent="0.25">
      <c r="A100" s="63" t="s">
        <v>29</v>
      </c>
      <c r="B100" s="63"/>
      <c r="C100" s="63"/>
      <c r="D100" s="63"/>
      <c r="E100" s="63"/>
      <c r="F100" s="63"/>
    </row>
    <row r="101" spans="1:6" ht="15" customHeight="1" x14ac:dyDescent="0.25">
      <c r="A101" s="67" t="s">
        <v>25</v>
      </c>
      <c r="B101" s="67"/>
      <c r="C101" s="67"/>
      <c r="D101" s="67"/>
      <c r="E101" s="67"/>
    </row>
    <row r="102" spans="1:6" ht="120.75" customHeight="1" x14ac:dyDescent="0.25">
      <c r="A102" s="64" t="s">
        <v>30</v>
      </c>
      <c r="B102" s="64"/>
      <c r="C102" s="64"/>
      <c r="D102" s="64"/>
      <c r="E102" s="64"/>
      <c r="F102" s="64"/>
    </row>
    <row r="103" spans="1:6" ht="49.5" customHeight="1" x14ac:dyDescent="0.25">
      <c r="A103" s="65" t="s">
        <v>31</v>
      </c>
      <c r="B103" s="65"/>
      <c r="C103" s="65"/>
      <c r="D103" s="65"/>
      <c r="E103" s="65"/>
      <c r="F103" s="65"/>
    </row>
    <row r="104" spans="1:6" x14ac:dyDescent="0.25">
      <c r="A104" s="17"/>
      <c r="B104" s="16"/>
      <c r="C104" s="16"/>
      <c r="D104" s="16"/>
      <c r="E104" s="16"/>
    </row>
    <row r="105" spans="1:6" ht="30" customHeight="1" x14ac:dyDescent="0.25">
      <c r="A105" s="64" t="s">
        <v>133</v>
      </c>
      <c r="B105" s="64"/>
      <c r="C105" s="64"/>
      <c r="D105" s="64"/>
      <c r="E105" s="64"/>
      <c r="F105" s="64"/>
    </row>
    <row r="106" spans="1:6" ht="50.25" customHeight="1" x14ac:dyDescent="0.25">
      <c r="A106" s="82"/>
      <c r="B106" s="82"/>
      <c r="C106" s="82"/>
      <c r="D106" s="82"/>
      <c r="E106" s="82"/>
      <c r="F106" s="82"/>
    </row>
    <row r="107" spans="1:6" ht="51" customHeight="1" x14ac:dyDescent="0.25">
      <c r="A107" s="66" t="s">
        <v>87</v>
      </c>
      <c r="B107" s="66"/>
      <c r="C107" s="66"/>
      <c r="D107" s="66"/>
      <c r="E107" s="66"/>
      <c r="F107" s="66"/>
    </row>
    <row r="108" spans="1:6" ht="47.25" customHeight="1" x14ac:dyDescent="0.25">
      <c r="A108" s="61" t="s">
        <v>132</v>
      </c>
      <c r="B108" s="61"/>
      <c r="C108" s="61"/>
      <c r="D108" s="61"/>
      <c r="E108" s="61"/>
      <c r="F108" s="61"/>
    </row>
    <row r="109" spans="1:6" ht="51.75" customHeight="1" x14ac:dyDescent="0.25">
      <c r="A109" s="61" t="s">
        <v>33</v>
      </c>
      <c r="B109" s="61"/>
      <c r="C109" s="61"/>
      <c r="D109" s="61"/>
      <c r="E109" s="61"/>
      <c r="F109" s="61"/>
    </row>
    <row r="110" spans="1:6" ht="48" customHeight="1" x14ac:dyDescent="0.25">
      <c r="A110" s="61" t="s">
        <v>34</v>
      </c>
      <c r="B110" s="61"/>
      <c r="C110" s="61"/>
      <c r="D110" s="61"/>
      <c r="E110" s="61"/>
      <c r="F110" s="61"/>
    </row>
    <row r="111" spans="1:6" ht="15" customHeight="1" x14ac:dyDescent="0.25">
      <c r="A111" s="41"/>
      <c r="B111" s="16"/>
      <c r="C111" s="16"/>
      <c r="D111" s="16"/>
      <c r="E111" s="16"/>
    </row>
    <row r="112" spans="1:6" ht="15" customHeight="1" x14ac:dyDescent="0.25">
      <c r="A112" s="73" t="s">
        <v>35</v>
      </c>
      <c r="B112" s="73"/>
      <c r="C112" s="73"/>
      <c r="D112" s="73"/>
      <c r="E112" s="73"/>
    </row>
    <row r="113" spans="1:5" ht="15" customHeight="1" x14ac:dyDescent="0.25">
      <c r="A113" s="74" t="s">
        <v>36</v>
      </c>
      <c r="B113" s="74"/>
      <c r="C113" s="74"/>
      <c r="D113" s="74"/>
      <c r="E113" s="74"/>
    </row>
    <row r="114" spans="1:5" ht="15" customHeight="1" x14ac:dyDescent="0.25">
      <c r="A114" s="74" t="s">
        <v>37</v>
      </c>
      <c r="B114" s="74"/>
      <c r="C114" s="74"/>
      <c r="D114" s="74"/>
      <c r="E114" s="74"/>
    </row>
    <row r="115" spans="1:5" ht="15" customHeight="1" x14ac:dyDescent="0.25">
      <c r="A115" s="74" t="s">
        <v>38</v>
      </c>
      <c r="B115" s="74"/>
      <c r="C115" s="74"/>
      <c r="D115" s="74"/>
      <c r="E115" s="74"/>
    </row>
    <row r="116" spans="1:5" ht="15" customHeight="1" x14ac:dyDescent="0.25">
      <c r="A116" s="74" t="s">
        <v>39</v>
      </c>
      <c r="B116" s="74"/>
      <c r="C116" s="74"/>
      <c r="D116" s="74"/>
      <c r="E116" s="74"/>
    </row>
    <row r="117" spans="1:5" x14ac:dyDescent="0.25">
      <c r="A117" s="42"/>
      <c r="B117" s="42"/>
      <c r="C117" s="42"/>
      <c r="D117" s="42"/>
      <c r="E117" s="42"/>
    </row>
    <row r="118" spans="1:5" x14ac:dyDescent="0.25">
      <c r="A118" s="42"/>
      <c r="B118" s="42"/>
      <c r="C118" s="42"/>
      <c r="D118" s="42"/>
      <c r="E118" s="42"/>
    </row>
    <row r="119" spans="1:5" x14ac:dyDescent="0.25">
      <c r="A119" s="42"/>
      <c r="B119" s="42"/>
      <c r="C119" s="42"/>
      <c r="D119" s="42"/>
      <c r="E119" s="42"/>
    </row>
    <row r="120" spans="1:5" x14ac:dyDescent="0.25">
      <c r="A120" s="42"/>
      <c r="B120" s="42"/>
      <c r="C120" s="42"/>
      <c r="D120" s="42"/>
      <c r="E120" s="42"/>
    </row>
    <row r="121" spans="1:5" x14ac:dyDescent="0.25">
      <c r="A121" s="70" t="s">
        <v>40</v>
      </c>
      <c r="B121" s="70"/>
      <c r="C121" s="70"/>
      <c r="D121" s="70"/>
      <c r="E121" s="70"/>
    </row>
  </sheetData>
  <sheetProtection algorithmName="SHA-512" hashValue="unnMzUmbeUxlWnA7eS4l23iWQ8ZanRK1RY3SNlEsT1DfBcG9rbY09hL57HcO/ndem/VynxbL05zOJiDbE4szKw==" saltValue="b+dKTuQ0AYKeuH5pd3PxoQ==" spinCount="100000" sheet="1" formatCells="0"/>
  <mergeCells count="49">
    <mergeCell ref="B41:E41"/>
    <mergeCell ref="A19:E19"/>
    <mergeCell ref="A5:E5"/>
    <mergeCell ref="A8:E8"/>
    <mergeCell ref="A13:E13"/>
    <mergeCell ref="A16:E16"/>
    <mergeCell ref="A22:E22"/>
    <mergeCell ref="A25:E25"/>
    <mergeCell ref="A27:E27"/>
    <mergeCell ref="A28:E28"/>
    <mergeCell ref="A29:E29"/>
    <mergeCell ref="A32:F32"/>
    <mergeCell ref="A33:F33"/>
    <mergeCell ref="A35:F35"/>
    <mergeCell ref="A37:F37"/>
    <mergeCell ref="A38:F38"/>
    <mergeCell ref="A89:F89"/>
    <mergeCell ref="A90:F90"/>
    <mergeCell ref="A91:F91"/>
    <mergeCell ref="A92:F92"/>
    <mergeCell ref="A42:E42"/>
    <mergeCell ref="A77:E77"/>
    <mergeCell ref="A85:F85"/>
    <mergeCell ref="A86:F86"/>
    <mergeCell ref="A87:F87"/>
    <mergeCell ref="A88:F88"/>
    <mergeCell ref="A113:E113"/>
    <mergeCell ref="A114:E114"/>
    <mergeCell ref="A97:E97"/>
    <mergeCell ref="A98:E98"/>
    <mergeCell ref="A101:E101"/>
    <mergeCell ref="A102:F102"/>
    <mergeCell ref="A99:F99"/>
    <mergeCell ref="A103:F103"/>
    <mergeCell ref="A105:F105"/>
    <mergeCell ref="A100:F100"/>
    <mergeCell ref="A93:F93"/>
    <mergeCell ref="A121:E121"/>
    <mergeCell ref="A106:F106"/>
    <mergeCell ref="A107:F107"/>
    <mergeCell ref="A108:F108"/>
    <mergeCell ref="A109:F109"/>
    <mergeCell ref="A110:F110"/>
    <mergeCell ref="A94:F94"/>
    <mergeCell ref="A95:F95"/>
    <mergeCell ref="A96:F96"/>
    <mergeCell ref="A115:E115"/>
    <mergeCell ref="A116:E116"/>
    <mergeCell ref="A112:E112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E59D-5765-4300-B644-4B2931649497}">
  <dimension ref="A4:I74"/>
  <sheetViews>
    <sheetView view="pageLayout" topLeftCell="A4" zoomScale="130" zoomScaleNormal="100" zoomScalePageLayoutView="130" workbookViewId="0">
      <selection activeCell="C60" sqref="C60"/>
    </sheetView>
  </sheetViews>
  <sheetFormatPr defaultRowHeight="15" x14ac:dyDescent="0.25"/>
  <cols>
    <col min="1" max="1" width="10.5703125" customWidth="1"/>
    <col min="2" max="2" width="36.28515625" customWidth="1"/>
    <col min="4" max="4" width="13" customWidth="1"/>
    <col min="5" max="5" width="17.5703125" customWidth="1"/>
  </cols>
  <sheetData>
    <row r="4" spans="1:9" x14ac:dyDescent="0.25">
      <c r="A4" s="89" t="s">
        <v>63</v>
      </c>
      <c r="B4" s="89"/>
      <c r="C4" s="89"/>
      <c r="D4" s="89"/>
      <c r="E4" s="89"/>
      <c r="F4" s="35"/>
      <c r="G4" s="35"/>
      <c r="H4" s="35"/>
      <c r="I4" s="35"/>
    </row>
    <row r="5" spans="1:9" x14ac:dyDescent="0.25">
      <c r="A5" s="75" t="str">
        <f>'Oferta na Część 1 '!A5:E5</f>
        <v>Znak sprawy: OR.272. 2 .2021</v>
      </c>
      <c r="B5" s="75"/>
      <c r="C5" s="75"/>
      <c r="D5" s="75"/>
      <c r="E5" s="75"/>
      <c r="F5" s="2"/>
      <c r="G5" s="2"/>
      <c r="H5" s="2"/>
      <c r="I5" s="2"/>
    </row>
    <row r="6" spans="1:9" x14ac:dyDescent="0.25">
      <c r="A6" s="2"/>
    </row>
    <row r="7" spans="1:9" x14ac:dyDescent="0.25">
      <c r="A7" s="7"/>
      <c r="B7" s="7"/>
      <c r="C7" s="72" t="s">
        <v>9</v>
      </c>
      <c r="D7" s="72"/>
      <c r="E7" s="72"/>
      <c r="F7" s="7"/>
      <c r="G7" s="7"/>
      <c r="H7" s="7"/>
      <c r="I7" s="7"/>
    </row>
    <row r="8" spans="1:9" x14ac:dyDescent="0.25">
      <c r="B8" s="7"/>
      <c r="C8" s="72" t="s">
        <v>10</v>
      </c>
      <c r="D8" s="72"/>
      <c r="E8" s="72"/>
      <c r="F8" s="7"/>
      <c r="G8" s="7"/>
      <c r="H8" s="7"/>
      <c r="I8" s="7"/>
    </row>
    <row r="9" spans="1:9" x14ac:dyDescent="0.25">
      <c r="B9" s="7"/>
      <c r="C9" s="72" t="s">
        <v>11</v>
      </c>
      <c r="D9" s="72"/>
      <c r="E9" s="72"/>
      <c r="F9" s="7"/>
      <c r="G9" s="7"/>
      <c r="H9" s="7"/>
      <c r="I9" s="7"/>
    </row>
    <row r="10" spans="1:9" ht="13.5" customHeight="1" x14ac:dyDescent="0.25">
      <c r="F10" s="34"/>
      <c r="G10" s="34"/>
      <c r="H10" s="34"/>
      <c r="I10" s="34"/>
    </row>
    <row r="11" spans="1:9" x14ac:dyDescent="0.25">
      <c r="A11" s="86" t="s">
        <v>65</v>
      </c>
      <c r="B11" s="86"/>
    </row>
    <row r="12" spans="1:9" x14ac:dyDescent="0.25">
      <c r="A12" s="37"/>
      <c r="B12" s="37"/>
    </row>
    <row r="13" spans="1:9" x14ac:dyDescent="0.25">
      <c r="A13" s="68" t="s">
        <v>2</v>
      </c>
      <c r="B13" s="68"/>
      <c r="C13" s="68"/>
      <c r="D13" s="68"/>
      <c r="E13" s="68"/>
      <c r="F13" s="5"/>
      <c r="G13" s="5"/>
      <c r="H13" s="5"/>
      <c r="I13" s="5"/>
    </row>
    <row r="14" spans="1:9" x14ac:dyDescent="0.25">
      <c r="A14" s="24" t="s">
        <v>3</v>
      </c>
      <c r="B14" s="25"/>
      <c r="C14" s="25"/>
      <c r="D14" s="25"/>
      <c r="E14" s="25"/>
    </row>
    <row r="15" spans="1:9" x14ac:dyDescent="0.25">
      <c r="A15" s="26"/>
      <c r="B15" s="25"/>
      <c r="C15" s="25"/>
      <c r="D15" s="25"/>
      <c r="E15" s="25"/>
    </row>
    <row r="16" spans="1:9" x14ac:dyDescent="0.25">
      <c r="A16" s="68" t="s">
        <v>2</v>
      </c>
      <c r="B16" s="68"/>
      <c r="C16" s="68"/>
      <c r="D16" s="68"/>
      <c r="E16" s="68"/>
      <c r="F16" s="5"/>
      <c r="G16" s="5"/>
      <c r="H16" s="5"/>
      <c r="I16" s="5"/>
    </row>
    <row r="17" spans="1:9" x14ac:dyDescent="0.25">
      <c r="A17" s="24" t="s">
        <v>4</v>
      </c>
      <c r="B17" s="25"/>
      <c r="C17" s="25"/>
      <c r="D17" s="25"/>
      <c r="E17" s="25"/>
    </row>
    <row r="18" spans="1:9" x14ac:dyDescent="0.25">
      <c r="A18" s="26"/>
      <c r="B18" s="25"/>
      <c r="C18" s="25"/>
      <c r="D18" s="25"/>
      <c r="E18" s="25"/>
    </row>
    <row r="19" spans="1:9" x14ac:dyDescent="0.25">
      <c r="A19" s="68" t="s">
        <v>2</v>
      </c>
      <c r="B19" s="68"/>
      <c r="C19" s="68"/>
      <c r="D19" s="68"/>
      <c r="E19" s="68"/>
      <c r="F19" s="5"/>
      <c r="G19" s="5"/>
      <c r="H19" s="5"/>
      <c r="I19" s="5"/>
    </row>
    <row r="20" spans="1:9" x14ac:dyDescent="0.25">
      <c r="A20" s="24" t="s">
        <v>5</v>
      </c>
      <c r="B20" s="25"/>
      <c r="C20" s="25"/>
      <c r="D20" s="25"/>
      <c r="E20" s="25"/>
    </row>
    <row r="21" spans="1:9" x14ac:dyDescent="0.25">
      <c r="A21" s="26"/>
      <c r="B21" s="25"/>
      <c r="C21" s="25"/>
      <c r="D21" s="25"/>
      <c r="E21" s="25"/>
    </row>
    <row r="22" spans="1:9" x14ac:dyDescent="0.25">
      <c r="A22" s="68" t="s">
        <v>2</v>
      </c>
      <c r="B22" s="68"/>
      <c r="C22" s="68"/>
      <c r="D22" s="68"/>
      <c r="E22" s="68"/>
      <c r="F22" s="5"/>
      <c r="G22" s="5"/>
      <c r="H22" s="5"/>
      <c r="I22" s="5"/>
    </row>
    <row r="23" spans="1:9" x14ac:dyDescent="0.25">
      <c r="A23" s="24" t="s">
        <v>6</v>
      </c>
      <c r="B23" s="25"/>
      <c r="C23" s="25"/>
      <c r="D23" s="25"/>
      <c r="E23" s="25"/>
    </row>
    <row r="24" spans="1:9" x14ac:dyDescent="0.25">
      <c r="A24" s="26"/>
      <c r="B24" s="25"/>
      <c r="C24" s="25"/>
      <c r="D24" s="25"/>
      <c r="E24" s="25"/>
    </row>
    <row r="25" spans="1:9" x14ac:dyDescent="0.25">
      <c r="A25" s="68" t="s">
        <v>2</v>
      </c>
      <c r="B25" s="68"/>
      <c r="C25" s="68"/>
      <c r="D25" s="68"/>
      <c r="E25" s="68"/>
      <c r="F25" s="5"/>
      <c r="G25" s="5"/>
      <c r="H25" s="5"/>
      <c r="I25" s="5"/>
    </row>
    <row r="26" spans="1:9" x14ac:dyDescent="0.25">
      <c r="A26" s="24" t="s">
        <v>7</v>
      </c>
      <c r="B26" s="25"/>
      <c r="C26" s="25"/>
      <c r="D26" s="25"/>
      <c r="E26" s="25"/>
    </row>
    <row r="27" spans="1:9" x14ac:dyDescent="0.25">
      <c r="A27" s="24"/>
      <c r="B27" s="25"/>
      <c r="C27" s="25"/>
      <c r="D27" s="25"/>
      <c r="E27" s="25"/>
    </row>
    <row r="28" spans="1:9" x14ac:dyDescent="0.25">
      <c r="A28" s="68" t="s">
        <v>2</v>
      </c>
      <c r="B28" s="68"/>
      <c r="C28" s="68"/>
      <c r="D28" s="68"/>
      <c r="E28" s="68"/>
    </row>
    <row r="29" spans="1:9" x14ac:dyDescent="0.25">
      <c r="A29" s="6" t="s">
        <v>66</v>
      </c>
    </row>
    <row r="30" spans="1:9" x14ac:dyDescent="0.25">
      <c r="A30" s="6"/>
      <c r="F30" s="4"/>
      <c r="G30" s="4"/>
      <c r="H30" s="4"/>
      <c r="I30" s="4"/>
    </row>
    <row r="31" spans="1:9" ht="27" x14ac:dyDescent="0.25">
      <c r="A31" s="79" t="s">
        <v>67</v>
      </c>
      <c r="B31" s="79"/>
      <c r="C31" s="79"/>
      <c r="D31" s="79"/>
      <c r="E31" s="79"/>
      <c r="F31" s="4"/>
      <c r="G31" s="4"/>
      <c r="H31" s="4"/>
      <c r="I31" s="4"/>
    </row>
    <row r="32" spans="1:9" x14ac:dyDescent="0.25">
      <c r="A32" s="8"/>
      <c r="F32" s="33"/>
      <c r="G32" s="33"/>
      <c r="H32" s="33"/>
      <c r="I32" s="33"/>
    </row>
    <row r="33" spans="1:9" ht="19.5" customHeight="1" x14ac:dyDescent="0.25">
      <c r="A33" s="88" t="str">
        <f>'Oferta na Część 1 '!A32:E32</f>
        <v>Nawiązując do ogłoszenia o postępowaniu prowadzonym w trybie trybie podstawowym art. 275 pkt 1 ustawy Prawo zamówień publicznych Dz. U. poz. 2019 rok 2019 z późniejszymi zmianami na:</v>
      </c>
      <c r="B33" s="88"/>
      <c r="C33" s="88"/>
      <c r="D33" s="88"/>
      <c r="E33" s="88"/>
      <c r="F33" s="13"/>
      <c r="G33" s="13"/>
      <c r="H33" s="13"/>
      <c r="I33" s="13"/>
    </row>
    <row r="34" spans="1:9" ht="33.75" customHeight="1" x14ac:dyDescent="0.25">
      <c r="A34" s="80" t="s">
        <v>47</v>
      </c>
      <c r="B34" s="80"/>
      <c r="C34" s="80"/>
      <c r="D34" s="80"/>
      <c r="E34" s="80"/>
    </row>
    <row r="35" spans="1:9" x14ac:dyDescent="0.25">
      <c r="A35" s="80"/>
      <c r="B35" s="80"/>
      <c r="C35" s="80"/>
      <c r="D35" s="80"/>
      <c r="E35" s="80"/>
    </row>
    <row r="36" spans="1:9" ht="16.5" customHeight="1" x14ac:dyDescent="0.25">
      <c r="A36" s="87" t="s">
        <v>69</v>
      </c>
      <c r="B36" s="87"/>
      <c r="C36" s="87"/>
      <c r="D36" s="87"/>
      <c r="E36" s="87"/>
    </row>
    <row r="37" spans="1:9" ht="24" customHeight="1" x14ac:dyDescent="0.25">
      <c r="A37" s="83" t="s">
        <v>70</v>
      </c>
      <c r="B37" s="83"/>
      <c r="C37" s="83"/>
      <c r="D37" s="83"/>
      <c r="E37" s="83"/>
    </row>
    <row r="38" spans="1:9" x14ac:dyDescent="0.25">
      <c r="A38" s="36"/>
      <c r="B38" s="38" t="s">
        <v>71</v>
      </c>
      <c r="C38" s="36"/>
      <c r="D38" s="36"/>
      <c r="E38" s="36"/>
    </row>
    <row r="39" spans="1:9" ht="56.25" customHeight="1" x14ac:dyDescent="0.25">
      <c r="A39" s="64" t="s">
        <v>74</v>
      </c>
      <c r="B39" s="64"/>
      <c r="C39" s="64"/>
      <c r="D39" s="64"/>
      <c r="E39" s="64"/>
    </row>
    <row r="40" spans="1:9" x14ac:dyDescent="0.25">
      <c r="A40" s="83" t="s">
        <v>72</v>
      </c>
      <c r="B40" s="83"/>
      <c r="C40" s="83"/>
      <c r="D40" s="83"/>
      <c r="E40" s="83"/>
    </row>
    <row r="41" spans="1:9" x14ac:dyDescent="0.25">
      <c r="A41" s="83" t="s">
        <v>72</v>
      </c>
      <c r="B41" s="83"/>
      <c r="C41" s="83"/>
      <c r="D41" s="83"/>
      <c r="E41" s="83"/>
    </row>
    <row r="42" spans="1:9" x14ac:dyDescent="0.25">
      <c r="A42" s="39"/>
      <c r="B42" s="39"/>
      <c r="C42" s="39"/>
      <c r="D42" s="39"/>
      <c r="E42" s="39"/>
    </row>
    <row r="43" spans="1:9" x14ac:dyDescent="0.25">
      <c r="A43" s="39"/>
      <c r="B43" s="39"/>
      <c r="C43" s="39"/>
      <c r="D43" s="39"/>
      <c r="E43" s="39"/>
    </row>
    <row r="44" spans="1:9" x14ac:dyDescent="0.25">
      <c r="A44" s="64" t="s">
        <v>73</v>
      </c>
      <c r="B44" s="64"/>
      <c r="C44" s="64"/>
      <c r="D44" s="64"/>
      <c r="E44" s="64"/>
    </row>
    <row r="45" spans="1:9" x14ac:dyDescent="0.25">
      <c r="A45" s="31"/>
      <c r="B45" s="31"/>
      <c r="C45" s="31"/>
      <c r="D45" s="31"/>
      <c r="E45" s="31"/>
    </row>
    <row r="46" spans="1:9" x14ac:dyDescent="0.25">
      <c r="A46" s="31"/>
      <c r="B46" s="31"/>
      <c r="C46" s="31"/>
      <c r="D46" s="31"/>
      <c r="E46" s="31"/>
    </row>
    <row r="47" spans="1:9" x14ac:dyDescent="0.25">
      <c r="A47" s="64" t="s">
        <v>75</v>
      </c>
      <c r="B47" s="64"/>
      <c r="C47" s="64"/>
      <c r="D47" s="64"/>
      <c r="E47" s="64"/>
    </row>
    <row r="48" spans="1:9" x14ac:dyDescent="0.25">
      <c r="A48" s="31"/>
      <c r="B48" s="31"/>
      <c r="C48" s="31"/>
      <c r="D48" s="31"/>
      <c r="E48" s="31"/>
    </row>
    <row r="49" spans="1:9" x14ac:dyDescent="0.25">
      <c r="A49" s="83" t="s">
        <v>72</v>
      </c>
      <c r="B49" s="83"/>
      <c r="C49" s="83"/>
      <c r="D49" s="83"/>
      <c r="E49" s="83"/>
    </row>
    <row r="50" spans="1:9" x14ac:dyDescent="0.25">
      <c r="A50" s="83" t="s">
        <v>72</v>
      </c>
      <c r="B50" s="85"/>
      <c r="C50" s="85"/>
      <c r="D50" s="85"/>
      <c r="E50" s="85"/>
    </row>
    <row r="51" spans="1:9" x14ac:dyDescent="0.25">
      <c r="A51" s="83" t="s">
        <v>72</v>
      </c>
      <c r="B51" s="83"/>
      <c r="C51" s="83"/>
      <c r="D51" s="83"/>
      <c r="E51" s="83"/>
    </row>
    <row r="52" spans="1:9" x14ac:dyDescent="0.25">
      <c r="A52" s="83" t="s">
        <v>72</v>
      </c>
      <c r="B52" s="83"/>
      <c r="C52" s="83"/>
      <c r="D52" s="83"/>
      <c r="E52" s="83"/>
    </row>
    <row r="53" spans="1:9" x14ac:dyDescent="0.25">
      <c r="A53" s="83" t="s">
        <v>72</v>
      </c>
      <c r="B53" s="83"/>
      <c r="C53" s="83"/>
      <c r="D53" s="83"/>
      <c r="E53" s="83"/>
    </row>
    <row r="54" spans="1:9" x14ac:dyDescent="0.25">
      <c r="A54" s="83" t="s">
        <v>72</v>
      </c>
      <c r="B54" s="83"/>
      <c r="C54" s="83"/>
      <c r="D54" s="83"/>
      <c r="E54" s="83"/>
    </row>
    <row r="55" spans="1:9" x14ac:dyDescent="0.25">
      <c r="A55" s="83" t="s">
        <v>72</v>
      </c>
      <c r="B55" s="83"/>
      <c r="C55" s="83"/>
      <c r="D55" s="83"/>
      <c r="E55" s="83"/>
    </row>
    <row r="56" spans="1:9" x14ac:dyDescent="0.25">
      <c r="A56" s="83" t="s">
        <v>72</v>
      </c>
      <c r="B56" s="83"/>
      <c r="C56" s="83"/>
      <c r="D56" s="83"/>
      <c r="E56" s="83"/>
    </row>
    <row r="57" spans="1:9" x14ac:dyDescent="0.25">
      <c r="A57" s="31"/>
      <c r="B57" s="31"/>
      <c r="C57" s="31"/>
      <c r="D57" s="31"/>
      <c r="E57" s="31"/>
    </row>
    <row r="58" spans="1:9" ht="31.5" customHeight="1" x14ac:dyDescent="0.25">
      <c r="A58" s="84" t="s">
        <v>76</v>
      </c>
      <c r="B58" s="84"/>
      <c r="C58" s="84"/>
      <c r="D58" s="84"/>
      <c r="E58" s="84"/>
      <c r="F58" s="31"/>
      <c r="G58" s="31"/>
      <c r="H58" s="31"/>
      <c r="I58" s="31"/>
    </row>
    <row r="59" spans="1:9" x14ac:dyDescent="0.25">
      <c r="A59" s="40"/>
      <c r="B59" s="40"/>
      <c r="C59" s="40"/>
      <c r="D59" s="40"/>
      <c r="E59" s="40"/>
      <c r="F59" s="31"/>
      <c r="G59" s="31"/>
      <c r="H59" s="31"/>
      <c r="I59" s="31"/>
    </row>
    <row r="60" spans="1:9" x14ac:dyDescent="0.25">
      <c r="A60" s="40"/>
      <c r="B60" s="40"/>
      <c r="C60" s="40"/>
      <c r="D60" s="40"/>
      <c r="E60" s="40"/>
      <c r="F60" s="31"/>
      <c r="G60" s="31"/>
      <c r="H60" s="31"/>
      <c r="I60" s="31"/>
    </row>
    <row r="61" spans="1:9" x14ac:dyDescent="0.25">
      <c r="A61" s="40"/>
      <c r="B61" s="40"/>
      <c r="C61" s="40"/>
      <c r="D61" s="40"/>
      <c r="E61" s="40"/>
      <c r="F61" s="31"/>
      <c r="G61" s="31"/>
      <c r="H61" s="31"/>
      <c r="I61" s="31"/>
    </row>
    <row r="62" spans="1:9" x14ac:dyDescent="0.25">
      <c r="A62" s="40"/>
      <c r="B62" s="40"/>
      <c r="C62" s="40"/>
      <c r="D62" s="40"/>
      <c r="E62" s="40"/>
      <c r="F62" s="31"/>
      <c r="G62" s="31"/>
      <c r="H62" s="31"/>
      <c r="I62" s="31"/>
    </row>
    <row r="63" spans="1:9" x14ac:dyDescent="0.25">
      <c r="A63" s="40"/>
      <c r="B63" s="40"/>
      <c r="C63" s="40"/>
      <c r="D63" s="40"/>
      <c r="E63" s="40"/>
      <c r="F63" s="31"/>
      <c r="G63" s="31"/>
      <c r="H63" s="31"/>
      <c r="I63" s="31"/>
    </row>
    <row r="64" spans="1:9" x14ac:dyDescent="0.25">
      <c r="A64" s="40"/>
      <c r="B64" s="40"/>
      <c r="C64" s="40"/>
      <c r="D64" s="40"/>
      <c r="E64" s="40"/>
      <c r="F64" s="31"/>
      <c r="G64" s="31"/>
      <c r="H64" s="31"/>
      <c r="I64" s="31"/>
    </row>
    <row r="65" spans="1:9" x14ac:dyDescent="0.25">
      <c r="A65" s="40"/>
      <c r="B65" s="40"/>
      <c r="C65" s="40"/>
      <c r="D65" s="40"/>
      <c r="E65" s="40"/>
      <c r="F65" s="31"/>
      <c r="G65" s="31"/>
      <c r="H65" s="31"/>
      <c r="I65" s="31"/>
    </row>
    <row r="66" spans="1:9" x14ac:dyDescent="0.25">
      <c r="A66" s="40"/>
      <c r="B66" s="40"/>
      <c r="C66" s="40"/>
      <c r="D66" s="40"/>
      <c r="E66" s="40"/>
      <c r="F66" s="31"/>
      <c r="G66" s="31"/>
      <c r="H66" s="31"/>
      <c r="I66" s="31"/>
    </row>
    <row r="67" spans="1:9" x14ac:dyDescent="0.25">
      <c r="A67" s="40"/>
      <c r="B67" s="40"/>
      <c r="C67" s="40"/>
      <c r="D67" s="40"/>
      <c r="E67" s="40"/>
      <c r="F67" s="31"/>
      <c r="G67" s="31"/>
      <c r="H67" s="31"/>
      <c r="I67" s="31"/>
    </row>
    <row r="68" spans="1:9" x14ac:dyDescent="0.25">
      <c r="A68" s="40"/>
      <c r="B68" s="40"/>
      <c r="C68" s="40"/>
      <c r="D68" s="40"/>
      <c r="E68" s="40"/>
      <c r="F68" s="31"/>
      <c r="G68" s="31"/>
      <c r="H68" s="31"/>
      <c r="I68" s="31"/>
    </row>
    <row r="69" spans="1:9" x14ac:dyDescent="0.25">
      <c r="A69" s="40"/>
      <c r="B69" s="40"/>
      <c r="C69" s="40"/>
      <c r="D69" s="40"/>
      <c r="E69" s="40"/>
      <c r="F69" s="31"/>
      <c r="G69" s="31"/>
      <c r="H69" s="31"/>
      <c r="I69" s="31"/>
    </row>
    <row r="70" spans="1:9" x14ac:dyDescent="0.25">
      <c r="A70" s="40"/>
      <c r="B70" s="40"/>
      <c r="C70" s="40"/>
      <c r="D70" s="40"/>
      <c r="E70" s="40"/>
      <c r="F70" s="31"/>
      <c r="G70" s="31"/>
      <c r="H70" s="31"/>
      <c r="I70" s="31"/>
    </row>
    <row r="71" spans="1:9" x14ac:dyDescent="0.25">
      <c r="A71" s="40"/>
      <c r="B71" s="40"/>
      <c r="C71" s="40"/>
      <c r="D71" s="40"/>
      <c r="E71" s="40"/>
      <c r="F71" s="31"/>
      <c r="G71" s="31"/>
      <c r="H71" s="31"/>
      <c r="I71" s="31"/>
    </row>
    <row r="72" spans="1:9" x14ac:dyDescent="0.25">
      <c r="A72" s="70" t="s">
        <v>40</v>
      </c>
      <c r="B72" s="70"/>
      <c r="C72" s="70"/>
      <c r="D72" s="70"/>
      <c r="E72" s="70"/>
    </row>
    <row r="73" spans="1:9" x14ac:dyDescent="0.25">
      <c r="A73" s="18"/>
      <c r="B73" s="16"/>
      <c r="C73" s="16"/>
      <c r="D73" s="16"/>
      <c r="E73" s="16"/>
    </row>
    <row r="74" spans="1:9" x14ac:dyDescent="0.25">
      <c r="A74" s="16"/>
      <c r="B74" s="16"/>
      <c r="C74" s="16"/>
      <c r="D74" s="16"/>
      <c r="E74" s="16"/>
    </row>
  </sheetData>
  <sheetProtection algorithmName="SHA-512" hashValue="2X61BtDVeQbj9qvkgQppx7jrt0Dp9Jzqx2dR1/2otdw73TvxFa/kAyRhcLmG0C/GDTogdAJCQVkhfLL/fFAyOQ==" saltValue="vi17c00ZG/Q0WCazLkQRlA==" spinCount="100000" sheet="1" formatCells="0"/>
  <mergeCells count="33">
    <mergeCell ref="A4:E4"/>
    <mergeCell ref="A5:E5"/>
    <mergeCell ref="A31:E31"/>
    <mergeCell ref="A16:E16"/>
    <mergeCell ref="A19:E19"/>
    <mergeCell ref="A22:E22"/>
    <mergeCell ref="A72:E72"/>
    <mergeCell ref="A11:B11"/>
    <mergeCell ref="C7:E7"/>
    <mergeCell ref="C8:E8"/>
    <mergeCell ref="C9:E9"/>
    <mergeCell ref="A13:E13"/>
    <mergeCell ref="A28:E28"/>
    <mergeCell ref="A35:E35"/>
    <mergeCell ref="A36:E36"/>
    <mergeCell ref="A34:E34"/>
    <mergeCell ref="A25:E25"/>
    <mergeCell ref="A33:E33"/>
    <mergeCell ref="A37:E37"/>
    <mergeCell ref="A39:E39"/>
    <mergeCell ref="A40:E40"/>
    <mergeCell ref="A41:E41"/>
    <mergeCell ref="A44:E44"/>
    <mergeCell ref="A54:E54"/>
    <mergeCell ref="A55:E55"/>
    <mergeCell ref="A56:E56"/>
    <mergeCell ref="A58:E58"/>
    <mergeCell ref="A47:E47"/>
    <mergeCell ref="A49:E49"/>
    <mergeCell ref="A50:E50"/>
    <mergeCell ref="A51:E51"/>
    <mergeCell ref="A52:E52"/>
    <mergeCell ref="A53:E53"/>
  </mergeCells>
  <pageMargins left="0.7" right="0.7" top="0.48958333333333331" bottom="0.75" header="0.3" footer="0.3"/>
  <pageSetup paperSize="9" orientation="portrait" r:id="rId1"/>
  <headerFooter differentFirst="1" scaleWithDoc="0">
    <oddFooter>&amp;C&amp;8Projekt „Kompleksowe wsparcie kształcenia w zawodzie dla Powiatu Lwóweckiego” RPDS.10.04.01-02-0016/19 – realizowany jest w ramach Regionalnego Programu Operacyjnego Województwa Dolnośląskiego na lata 2014-2020,&amp;R&amp;Pz&amp;N</oddFooter>
    <firstHeader>&amp;L&amp;G</firstHeader>
    <firstFooter>&amp;C&amp;8Projekt „Kompleksowe wsparcie kształcenia w zawodzie dla Powiatu Lwóweckiego” RPDS.10.04.01-02-0016/19 – realizowany jest w ramach Regionalnego Programu Operacyjnego Województwa Dolnośląskiego na lata 2014-2020,&amp;R&amp;Pz&amp;N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Oferta na Część 1 </vt:lpstr>
      <vt:lpstr>Oferta na Część 2</vt:lpstr>
      <vt:lpstr>Oferta na Część 3</vt:lpstr>
      <vt:lpstr>Oferta na Część 4</vt:lpstr>
      <vt:lpstr>Oferta na Część 5</vt:lpstr>
      <vt:lpstr>Oferta na Część 6</vt:lpstr>
      <vt:lpstr>Oferta na Część 7</vt:lpstr>
      <vt:lpstr>Uzasadnienie zastrzeżenia</vt:lpstr>
      <vt:lpstr>'Oferta na Część 1 '!_Hlk11828906</vt:lpstr>
      <vt:lpstr>'Oferta na Część 2'!_Hlk11828906</vt:lpstr>
      <vt:lpstr>'Oferta na Część 3'!_Hlk11828906</vt:lpstr>
      <vt:lpstr>'Oferta na Część 4'!_Hlk11828906</vt:lpstr>
      <vt:lpstr>'Oferta na Część 5'!_Hlk11828906</vt:lpstr>
      <vt:lpstr>'Oferta na Część 6'!_Hlk11828906</vt:lpstr>
      <vt:lpstr>'Oferta na Część 7'!_Hlk11828906</vt:lpstr>
      <vt:lpstr>'Uzasadnienie zastrzeżenia'!_Hlk11828906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2021-02-05T10:48:10Z</cp:lastPrinted>
  <dcterms:created xsi:type="dcterms:W3CDTF">2020-09-21T10:26:57Z</dcterms:created>
  <dcterms:modified xsi:type="dcterms:W3CDTF">2021-02-11T13:55:33Z</dcterms:modified>
</cp:coreProperties>
</file>