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Wydzial_AU\ZAMÓWIENIA PUBLICZNE\2024\5 - Parkomaty\pytania do SWZ\"/>
    </mc:Choice>
  </mc:AlternateContent>
  <xr:revisionPtr revIDLastSave="0" documentId="13_ncr:1_{93A48C79-6D78-42DD-A9C9-35339AF3AA55}" xr6:coauthVersionLast="47" xr6:coauthVersionMax="47" xr10:uidLastSave="{00000000-0000-0000-0000-000000000000}"/>
  <bookViews>
    <workbookView xWindow="-28920" yWindow="-15" windowWidth="29040" windowHeight="15720" xr2:uid="{00000000-000D-0000-FFFF-FFFF00000000}"/>
  </bookViews>
  <sheets>
    <sheet name="Formularz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19" i="1"/>
  <c r="G27" i="1"/>
  <c r="H27" i="1" s="1"/>
  <c r="G36" i="1"/>
  <c r="G26" i="1"/>
  <c r="H26" i="1" s="1"/>
  <c r="I26" i="1" s="1"/>
  <c r="G25" i="1"/>
  <c r="H25" i="1" s="1"/>
  <c r="G23" i="1"/>
  <c r="H23" i="1" s="1"/>
  <c r="G24" i="1"/>
  <c r="H24" i="1" s="1"/>
  <c r="I24" i="1" s="1"/>
  <c r="G16" i="1"/>
  <c r="H16" i="1" s="1"/>
  <c r="I16" i="1" s="1"/>
  <c r="I37" i="1" l="1"/>
  <c r="H19" i="1"/>
  <c r="I19" i="1" s="1"/>
  <c r="I27" i="1"/>
  <c r="I25" i="1"/>
  <c r="I23" i="1"/>
  <c r="G21" i="1" l="1"/>
  <c r="H21" i="1" s="1"/>
  <c r="G18" i="1"/>
  <c r="H18" i="1" s="1"/>
  <c r="I18" i="1" s="1"/>
  <c r="G17" i="1"/>
  <c r="H17" i="1" s="1"/>
  <c r="H36" i="1"/>
  <c r="G20" i="1"/>
  <c r="G22" i="1"/>
  <c r="G15" i="1"/>
  <c r="H22" i="1" l="1"/>
  <c r="I29" i="1" s="1"/>
  <c r="I28" i="1"/>
  <c r="I21" i="1"/>
  <c r="I17" i="1"/>
  <c r="H35" i="1"/>
  <c r="I36" i="1"/>
  <c r="H20" i="1"/>
  <c r="I20" i="1" s="1"/>
  <c r="H15" i="1"/>
  <c r="I15" i="1" s="1"/>
  <c r="I22" i="1" l="1"/>
  <c r="I30" i="1" s="1"/>
  <c r="I35" i="1"/>
  <c r="I38" i="1"/>
  <c r="I39" i="1" s="1"/>
  <c r="I44" i="1"/>
  <c r="I43" i="1" l="1"/>
  <c r="I45" i="1" s="1"/>
</calcChain>
</file>

<file path=xl/sharedStrings.xml><?xml version="1.0" encoding="utf-8"?>
<sst xmlns="http://schemas.openxmlformats.org/spreadsheetml/2006/main" count="70" uniqueCount="43">
  <si>
    <t>L.p.</t>
  </si>
  <si>
    <t>Zakres działań</t>
  </si>
  <si>
    <t>Cena 
jednostkowa
 netto
(zł)</t>
  </si>
  <si>
    <t xml:space="preserve"> Ilość działań 
</t>
  </si>
  <si>
    <t xml:space="preserve">wartość netto </t>
  </si>
  <si>
    <t>wartość brutto</t>
  </si>
  <si>
    <t>PODSTAWA</t>
  </si>
  <si>
    <t>J. M.</t>
  </si>
  <si>
    <t>1  miesiąc</t>
  </si>
  <si>
    <t>PRAWO OPCJI</t>
  </si>
  <si>
    <t>ŁĄCZNA WARTOŚĆ CAŁEGO PRZEDMIOTU ZAMÓWIENIA (PODSTAWA + OPCJA)</t>
  </si>
  <si>
    <t>1 realizacja</t>
  </si>
  <si>
    <t>Załącznik nr 1a do SWZ</t>
  </si>
  <si>
    <t>Nazwa wykonawcy</t>
  </si>
  <si>
    <t>Adres Wykonawcy</t>
  </si>
  <si>
    <t>Stawka podatku VAT</t>
  </si>
  <si>
    <t>Wartość netto 
(kolumna 4x6)</t>
  </si>
  <si>
    <t>VAT 
(kolumna 7x5)</t>
  </si>
  <si>
    <t>Wartość brutto 
(kolumna 7+8)</t>
  </si>
  <si>
    <t>Przystosowanie obecnego fundamentu do posadowienia nowego urządzenia</t>
  </si>
  <si>
    <t>Asysta techniczna tj. utrzymanie całości oprogramowania w stałej sprawności przez całe okres trwania umowy dla każdego zainstalowanego urządzenia oraz aplikacji nadzorujących wraz z ich bieżącą aktualizacją oraz usuwaniem błędów</t>
  </si>
  <si>
    <t>Kompleksowa obsługa środków pieniężnych z urządzeń</t>
  </si>
  <si>
    <t>Dostawa dodatkowych skarbców/ kasetek na bilon</t>
  </si>
  <si>
    <t>Budowa 4 rozdzielnic elektrycznych - sama obudowa, bez aparatury wg OPZ</t>
  </si>
  <si>
    <t>Dostawa dodatkowych akumulatorów</t>
  </si>
  <si>
    <t>Dostawa i utrzymanie kart SIM</t>
  </si>
  <si>
    <t>Sprzedaż 1 sztuki urządzenia do poboru opłat. Posadownienie oraz wdrożenie produkcyjne (urządzenie i oprogramowanie) - kompleksowa realizacja</t>
  </si>
  <si>
    <t>SSM/5/PP/2024</t>
  </si>
  <si>
    <t>Demontaż i utylizacja obecnych urządzeń PIAP</t>
  </si>
  <si>
    <t>VAT (…%)</t>
  </si>
  <si>
    <t>Kompleksowa obsługa środków pieniężnych z urządzeń - pierwsze 4 miesiące</t>
  </si>
  <si>
    <t>Kompleksowa obsługa środków pieniężnych z urządzeń - kolejne 44 miesiące</t>
  </si>
  <si>
    <t>Na potrzeby postępowania o udzielenie zamówienia publicznego pn.:</t>
  </si>
  <si>
    <t>Sprzedaż, dostawa, montaż i uruchomienie nowego urządzenia służącego do poboru opłat parkingowych wraz z infrastrukturą informatyczną</t>
  </si>
  <si>
    <t xml:space="preserve">Zakup, dostawa i montaż 121 sztuk nowych urządzeń do poboru opłat parkingowych wraz z Systemem i Oprogramowaniem systemowym, obsługa środków finansowych oraz demontaż i utylizacja dotychczasowych 121 sztuk urządzeń zlokalizowanych w Strefie Płatnego Parkowania w Gliwicach </t>
  </si>
  <si>
    <t>1 szt.</t>
  </si>
  <si>
    <t>Dostarczenie oraz wdrożenie  wraz z udzieleniem licencji wieczystej (bezterminowej) na korzystanie z aplikacji dla techników (tj. aplikacji serwisowej)</t>
  </si>
  <si>
    <t>Dostawa serwera wraz z infrastrukturą/środowiskiem uruchomieniowym obsługującym przedmiot zamówienia</t>
  </si>
  <si>
    <t>5*</t>
  </si>
  <si>
    <t>13*</t>
  </si>
  <si>
    <r>
      <t xml:space="preserve">FORMULARZ CENOWY </t>
    </r>
    <r>
      <rPr>
        <b/>
        <sz val="18"/>
        <color rgb="FFFF0000"/>
        <rFont val="Calibri"/>
        <family val="2"/>
        <charset val="238"/>
        <scheme val="minor"/>
      </rPr>
      <t>- ZMODYFIKOWANY</t>
    </r>
  </si>
  <si>
    <r>
      <t xml:space="preserve">Dostarczenie oraz wdrożenie wszelkiego oprogramowania wraz z udzieleniem licencji wieczystej (bezterminowej) na korzystanie z oprogramowania, zgodnie z umową (przedmiotem zamówienia) wraz z przeszkoleniem pracowników z wylaczeniem aplikacji dla techników (aplikacji </t>
    </r>
    <r>
      <rPr>
        <b/>
        <sz val="11"/>
        <color rgb="FFFF0000"/>
        <rFont val="Calibri"/>
        <family val="2"/>
        <charset val="238"/>
        <scheme val="minor"/>
      </rPr>
      <t>serwisowej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</si>
  <si>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* Wyceny dokonują wyłącznie Wykonawcy którzy zdeklarowali w Formularzu oferty, że dostarczą (jako kryterium oceny w SWZ) jeden lub oba elementy w ramach oferty.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</si>
</sst>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1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1" applyFill="1"/>
    <xf numFmtId="164" fontId="2" fillId="3" borderId="0" xfId="1" applyNumberFormat="1" applyFill="1"/>
    <xf numFmtId="0" fontId="2" fillId="3" borderId="0" xfId="1" applyFill="1" applyAlignment="1">
      <alignment horizontal="center"/>
    </xf>
    <xf numFmtId="0" fontId="2" fillId="0" borderId="8" xfId="1" applyBorder="1" applyAlignment="1">
      <alignment horizontal="center" vertical="center"/>
    </xf>
    <xf numFmtId="0" fontId="2" fillId="0" borderId="1" xfId="1" applyBorder="1" applyAlignment="1">
      <alignment horizontal="left" vertical="top"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left"/>
    </xf>
    <xf numFmtId="0" fontId="2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1" applyFont="1" applyFill="1" applyAlignment="1">
      <alignment horizontal="left"/>
    </xf>
    <xf numFmtId="9" fontId="0" fillId="0" borderId="0" xfId="2" applyFont="1"/>
    <xf numFmtId="0" fontId="1" fillId="3" borderId="0" xfId="1" applyFont="1" applyFill="1" applyAlignment="1">
      <alignment horizontal="right"/>
    </xf>
    <xf numFmtId="164" fontId="1" fillId="3" borderId="0" xfId="1" applyNumberFormat="1" applyFont="1" applyFill="1" applyAlignment="1">
      <alignment horizontal="center"/>
    </xf>
    <xf numFmtId="0" fontId="1" fillId="3" borderId="0" xfId="0" applyFont="1" applyFill="1"/>
    <xf numFmtId="0" fontId="3" fillId="0" borderId="22" xfId="1" applyFont="1" applyBorder="1" applyAlignment="1">
      <alignment horizontal="center"/>
    </xf>
    <xf numFmtId="0" fontId="2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2" fillId="4" borderId="22" xfId="1" applyNumberFormat="1" applyFill="1" applyBorder="1" applyAlignment="1">
      <alignment horizontal="center" vertical="center"/>
    </xf>
    <xf numFmtId="164" fontId="2" fillId="4" borderId="9" xfId="1" applyNumberFormat="1" applyFill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164" fontId="2" fillId="4" borderId="24" xfId="1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164" fontId="2" fillId="3" borderId="1" xfId="1" applyNumberForma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164" fontId="2" fillId="3" borderId="1" xfId="1" applyNumberFormat="1" applyFill="1" applyBorder="1" applyAlignment="1">
      <alignment horizontal="center" vertical="center" wrapText="1"/>
    </xf>
    <xf numFmtId="0" fontId="2" fillId="3" borderId="14" xfId="1" applyFill="1" applyBorder="1" applyAlignment="1">
      <alignment horizontal="left" vertical="center" wrapText="1"/>
    </xf>
    <xf numFmtId="0" fontId="2" fillId="3" borderId="14" xfId="1" applyFill="1" applyBorder="1" applyAlignment="1">
      <alignment horizontal="center" vertical="center"/>
    </xf>
    <xf numFmtId="164" fontId="2" fillId="3" borderId="14" xfId="1" applyNumberFormat="1" applyFill="1" applyBorder="1" applyAlignment="1">
      <alignment horizontal="center" vertical="center"/>
    </xf>
    <xf numFmtId="9" fontId="2" fillId="3" borderId="14" xfId="2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164" fontId="2" fillId="3" borderId="14" xfId="1" applyNumberFormat="1" applyFill="1" applyBorder="1" applyAlignment="1">
      <alignment horizontal="center" vertical="center" wrapText="1"/>
    </xf>
    <xf numFmtId="0" fontId="2" fillId="0" borderId="14" xfId="1" applyBorder="1" applyAlignment="1">
      <alignment horizontal="left" vertical="top" wrapText="1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left" vertical="top" wrapText="1"/>
    </xf>
    <xf numFmtId="0" fontId="0" fillId="3" borderId="12" xfId="0" applyFill="1" applyBorder="1" applyAlignment="1">
      <alignment vertical="center"/>
    </xf>
    <xf numFmtId="164" fontId="2" fillId="3" borderId="12" xfId="1" applyNumberFormat="1" applyFill="1" applyBorder="1" applyAlignment="1">
      <alignment horizontal="center" vertical="center"/>
    </xf>
    <xf numFmtId="9" fontId="2" fillId="3" borderId="12" xfId="2" applyFont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164" fontId="2" fillId="4" borderId="13" xfId="1" applyNumberFormat="1" applyFill="1" applyBorder="1" applyAlignment="1">
      <alignment horizontal="center" vertical="center"/>
    </xf>
    <xf numFmtId="164" fontId="2" fillId="2" borderId="9" xfId="1" applyNumberFormat="1" applyFill="1" applyBorder="1" applyAlignment="1">
      <alignment horizontal="center" vertical="center"/>
    </xf>
    <xf numFmtId="164" fontId="2" fillId="2" borderId="24" xfId="1" applyNumberFormat="1" applyFill="1" applyBorder="1" applyAlignment="1">
      <alignment horizontal="center" vertical="center"/>
    </xf>
    <xf numFmtId="164" fontId="2" fillId="2" borderId="13" xfId="1" applyNumberFormat="1" applyFill="1" applyBorder="1" applyAlignment="1">
      <alignment horizontal="center" vertical="center"/>
    </xf>
    <xf numFmtId="164" fontId="1" fillId="5" borderId="13" xfId="1" applyNumberFormat="1" applyFont="1" applyFill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0" fontId="2" fillId="6" borderId="8" xfId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9" fontId="2" fillId="6" borderId="1" xfId="2" applyFont="1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164" fontId="2" fillId="6" borderId="9" xfId="1" applyNumberFormat="1" applyFill="1" applyBorder="1" applyAlignment="1">
      <alignment horizontal="center" vertical="center"/>
    </xf>
    <xf numFmtId="0" fontId="2" fillId="6" borderId="11" xfId="1" applyFill="1" applyBorder="1" applyAlignment="1">
      <alignment horizontal="center" vertical="center"/>
    </xf>
    <xf numFmtId="0" fontId="2" fillId="6" borderId="12" xfId="1" applyFill="1" applyBorder="1" applyAlignment="1">
      <alignment horizontal="left" vertical="top" wrapText="1"/>
    </xf>
    <xf numFmtId="0" fontId="0" fillId="6" borderId="12" xfId="0" applyFill="1" applyBorder="1" applyAlignment="1">
      <alignment vertical="center"/>
    </xf>
    <xf numFmtId="164" fontId="2" fillId="6" borderId="12" xfId="1" applyNumberFormat="1" applyFill="1" applyBorder="1" applyAlignment="1">
      <alignment horizontal="center" vertical="center"/>
    </xf>
    <xf numFmtId="9" fontId="2" fillId="6" borderId="12" xfId="2" applyFont="1" applyFill="1" applyBorder="1" applyAlignment="1">
      <alignment horizontal="center" vertical="center"/>
    </xf>
    <xf numFmtId="0" fontId="2" fillId="6" borderId="12" xfId="1" applyFill="1" applyBorder="1" applyAlignment="1">
      <alignment horizontal="center" vertical="center"/>
    </xf>
    <xf numFmtId="164" fontId="2" fillId="6" borderId="13" xfId="1" applyNumberForma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7" fillId="3" borderId="4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0" fontId="4" fillId="2" borderId="2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2" fillId="6" borderId="28" xfId="1" applyFill="1" applyBorder="1" applyAlignment="1">
      <alignment horizontal="center" vertical="top" wrapText="1"/>
    </xf>
    <xf numFmtId="0" fontId="2" fillId="6" borderId="29" xfId="1" applyFill="1" applyBorder="1" applyAlignment="1">
      <alignment horizontal="center" vertical="top" wrapText="1"/>
    </xf>
    <xf numFmtId="0" fontId="2" fillId="6" borderId="30" xfId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" fillId="4" borderId="26" xfId="1" applyFont="1" applyFill="1" applyBorder="1" applyAlignment="1">
      <alignment horizontal="right"/>
    </xf>
    <xf numFmtId="0" fontId="1" fillId="4" borderId="4" xfId="1" applyFont="1" applyFill="1" applyBorder="1" applyAlignment="1">
      <alignment horizontal="right"/>
    </xf>
    <xf numFmtId="0" fontId="1" fillId="4" borderId="27" xfId="1" applyFont="1" applyFill="1" applyBorder="1" applyAlignment="1">
      <alignment horizontal="right"/>
    </xf>
    <xf numFmtId="0" fontId="1" fillId="4" borderId="10" xfId="1" applyFont="1" applyFill="1" applyBorder="1" applyAlignment="1">
      <alignment horizontal="right"/>
    </xf>
    <xf numFmtId="0" fontId="1" fillId="4" borderId="2" xfId="1" applyFont="1" applyFill="1" applyBorder="1" applyAlignment="1">
      <alignment horizontal="right"/>
    </xf>
    <xf numFmtId="0" fontId="1" fillId="4" borderId="3" xfId="1" applyFont="1" applyFill="1" applyBorder="1" applyAlignment="1">
      <alignment horizontal="right"/>
    </xf>
    <xf numFmtId="0" fontId="1" fillId="4" borderId="19" xfId="1" applyFont="1" applyFill="1" applyBorder="1" applyAlignment="1">
      <alignment horizontal="right"/>
    </xf>
    <xf numFmtId="0" fontId="1" fillId="4" borderId="20" xfId="1" applyFont="1" applyFill="1" applyBorder="1" applyAlignment="1">
      <alignment horizontal="right"/>
    </xf>
    <xf numFmtId="0" fontId="1" fillId="4" borderId="21" xfId="1" applyFont="1" applyFill="1" applyBorder="1" applyAlignment="1">
      <alignment horizontal="right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115" zoomScaleNormal="115" workbookViewId="0">
      <selection activeCell="L47" sqref="L47"/>
    </sheetView>
  </sheetViews>
  <sheetFormatPr defaultRowHeight="14.4" x14ac:dyDescent="0.3"/>
  <cols>
    <col min="1" max="1" width="8.88671875" style="8"/>
    <col min="2" max="2" width="48.5546875" style="8" customWidth="1"/>
    <col min="3" max="3" width="11.5546875" style="8" customWidth="1"/>
    <col min="4" max="5" width="13.109375" style="8" customWidth="1"/>
    <col min="6" max="6" width="8.88671875" style="8"/>
    <col min="7" max="7" width="17.21875" style="8" customWidth="1"/>
    <col min="8" max="8" width="15" style="8" customWidth="1"/>
    <col min="9" max="9" width="19.77734375" style="8" customWidth="1"/>
    <col min="10" max="16384" width="8.88671875" style="8"/>
  </cols>
  <sheetData>
    <row r="1" spans="1:11" x14ac:dyDescent="0.3">
      <c r="A1" s="8" t="s">
        <v>27</v>
      </c>
      <c r="E1" s="23"/>
      <c r="F1" s="23"/>
      <c r="G1" s="23"/>
      <c r="H1" s="23"/>
      <c r="I1" s="23" t="s">
        <v>12</v>
      </c>
    </row>
    <row r="2" spans="1:11" x14ac:dyDescent="0.3">
      <c r="D2" s="9"/>
      <c r="E2" s="9"/>
      <c r="F2" s="9"/>
      <c r="G2" s="9"/>
      <c r="H2" s="9"/>
      <c r="I2" s="9"/>
    </row>
    <row r="3" spans="1:11" ht="18" customHeight="1" x14ac:dyDescent="0.35">
      <c r="A3" s="75" t="s">
        <v>32</v>
      </c>
      <c r="B3" s="75"/>
      <c r="C3" s="75"/>
      <c r="D3" s="75"/>
      <c r="E3" s="75"/>
      <c r="F3" s="75"/>
      <c r="G3" s="75"/>
      <c r="H3" s="75"/>
      <c r="I3" s="75"/>
    </row>
    <row r="4" spans="1:11" x14ac:dyDescent="0.3">
      <c r="D4" s="9"/>
      <c r="E4" s="9"/>
      <c r="F4" s="9"/>
      <c r="G4" s="9"/>
      <c r="H4" s="9"/>
      <c r="I4" s="9"/>
    </row>
    <row r="5" spans="1:11" ht="65.400000000000006" customHeight="1" x14ac:dyDescent="0.3">
      <c r="A5" s="78" t="s">
        <v>34</v>
      </c>
      <c r="B5" s="79"/>
      <c r="C5" s="79"/>
      <c r="D5" s="79"/>
      <c r="E5" s="79"/>
      <c r="F5" s="79"/>
      <c r="G5" s="79"/>
      <c r="H5" s="79"/>
      <c r="I5" s="80"/>
      <c r="J5" s="10"/>
      <c r="K5" s="10"/>
    </row>
    <row r="6" spans="1:11" ht="18.600000000000001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0"/>
      <c r="K6" s="10"/>
    </row>
    <row r="7" spans="1:11" s="18" customFormat="1" ht="27.6" customHeight="1" x14ac:dyDescent="0.3">
      <c r="A7" s="76" t="s">
        <v>13</v>
      </c>
      <c r="B7" s="76"/>
      <c r="C7" s="76"/>
      <c r="D7" s="76"/>
      <c r="E7" s="76"/>
      <c r="F7" s="76"/>
      <c r="G7" s="76"/>
      <c r="H7" s="76"/>
      <c r="I7" s="76"/>
      <c r="J7" s="17"/>
      <c r="K7" s="17"/>
    </row>
    <row r="8" spans="1:11" s="18" customFormat="1" ht="27.6" customHeight="1" x14ac:dyDescent="0.3">
      <c r="A8" s="77" t="s">
        <v>14</v>
      </c>
      <c r="B8" s="77"/>
      <c r="C8" s="77"/>
      <c r="D8" s="77"/>
      <c r="E8" s="77"/>
      <c r="F8" s="77"/>
      <c r="G8" s="77"/>
      <c r="H8" s="77"/>
      <c r="I8" s="77"/>
      <c r="J8" s="17"/>
      <c r="K8" s="17"/>
    </row>
    <row r="9" spans="1:11" s="18" customFormat="1" ht="18.600000000000001" customHeight="1" thickBot="1" x14ac:dyDescent="0.4">
      <c r="A9" s="19"/>
      <c r="B9" s="16"/>
      <c r="C9" s="16"/>
      <c r="D9" s="16"/>
      <c r="E9" s="16"/>
      <c r="F9" s="16"/>
      <c r="G9" s="16"/>
      <c r="H9" s="16"/>
      <c r="I9" s="16"/>
      <c r="J9" s="17"/>
      <c r="K9" s="17"/>
    </row>
    <row r="10" spans="1:11" s="18" customFormat="1" ht="24" thickBot="1" x14ac:dyDescent="0.5">
      <c r="A10" s="84" t="s">
        <v>40</v>
      </c>
      <c r="B10" s="85"/>
      <c r="C10" s="85"/>
      <c r="D10" s="85"/>
      <c r="E10" s="85"/>
      <c r="F10" s="85"/>
      <c r="G10" s="85"/>
      <c r="H10" s="85"/>
      <c r="I10" s="86"/>
      <c r="J10" s="17"/>
      <c r="K10" s="17"/>
    </row>
    <row r="11" spans="1:11" ht="18.600000000000001" thickBot="1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0"/>
      <c r="K11" s="10"/>
    </row>
    <row r="12" spans="1:11" ht="57.6" x14ac:dyDescent="0.3">
      <c r="A12" s="2" t="s">
        <v>0</v>
      </c>
      <c r="B12" s="3" t="s">
        <v>1</v>
      </c>
      <c r="C12" s="3" t="s">
        <v>7</v>
      </c>
      <c r="D12" s="4" t="s">
        <v>2</v>
      </c>
      <c r="E12" s="4" t="s">
        <v>15</v>
      </c>
      <c r="F12" s="4" t="s">
        <v>3</v>
      </c>
      <c r="G12" s="5" t="s">
        <v>16</v>
      </c>
      <c r="H12" s="5" t="s">
        <v>17</v>
      </c>
      <c r="I12" s="5" t="s">
        <v>18</v>
      </c>
      <c r="J12" s="10"/>
      <c r="K12" s="10"/>
    </row>
    <row r="13" spans="1:11" s="9" customFormat="1" x14ac:dyDescent="0.3">
      <c r="A13" s="6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7">
        <v>7</v>
      </c>
      <c r="H13" s="7">
        <v>8</v>
      </c>
      <c r="I13" s="7">
        <v>9</v>
      </c>
      <c r="J13" s="12"/>
      <c r="K13" s="12"/>
    </row>
    <row r="14" spans="1:11" ht="24" customHeight="1" x14ac:dyDescent="0.3">
      <c r="A14" s="81" t="s">
        <v>6</v>
      </c>
      <c r="B14" s="82"/>
      <c r="C14" s="82"/>
      <c r="D14" s="82"/>
      <c r="E14" s="82"/>
      <c r="F14" s="82"/>
      <c r="G14" s="82"/>
      <c r="H14" s="82"/>
      <c r="I14" s="83"/>
      <c r="J14" s="10"/>
      <c r="K14" s="10"/>
    </row>
    <row r="15" spans="1:11" s="26" customFormat="1" ht="30" customHeight="1" x14ac:dyDescent="0.3">
      <c r="A15" s="13">
        <v>1</v>
      </c>
      <c r="B15" s="34" t="s">
        <v>28</v>
      </c>
      <c r="C15" s="35" t="s">
        <v>35</v>
      </c>
      <c r="D15" s="36"/>
      <c r="E15" s="37">
        <v>0.23</v>
      </c>
      <c r="F15" s="38">
        <v>121</v>
      </c>
      <c r="G15" s="28">
        <f>D15*F15</f>
        <v>0</v>
      </c>
      <c r="H15" s="28">
        <f>(G15*E15)</f>
        <v>0</v>
      </c>
      <c r="I15" s="54">
        <f>G15+H15</f>
        <v>0</v>
      </c>
      <c r="J15" s="25"/>
      <c r="K15" s="25"/>
    </row>
    <row r="16" spans="1:11" s="26" customFormat="1" ht="30" customHeight="1" x14ac:dyDescent="0.3">
      <c r="A16" s="13">
        <v>2</v>
      </c>
      <c r="B16" s="40" t="s">
        <v>19</v>
      </c>
      <c r="C16" s="41" t="s">
        <v>35</v>
      </c>
      <c r="D16" s="42"/>
      <c r="E16" s="43">
        <v>0.23</v>
      </c>
      <c r="F16" s="41">
        <v>121</v>
      </c>
      <c r="G16" s="30">
        <f t="shared" ref="G16" si="0">D16*F16</f>
        <v>0</v>
      </c>
      <c r="H16" s="30">
        <f t="shared" ref="H16" si="1">(G16*E16)</f>
        <v>0</v>
      </c>
      <c r="I16" s="54">
        <f t="shared" ref="I16" si="2">G16+H16</f>
        <v>0</v>
      </c>
      <c r="J16" s="25"/>
      <c r="K16" s="25"/>
    </row>
    <row r="17" spans="1:11" s="26" customFormat="1" ht="48.6" customHeight="1" x14ac:dyDescent="0.3">
      <c r="A17" s="13">
        <v>3</v>
      </c>
      <c r="B17" s="34" t="s">
        <v>33</v>
      </c>
      <c r="C17" s="35" t="s">
        <v>35</v>
      </c>
      <c r="D17" s="36"/>
      <c r="E17" s="37">
        <v>0.23</v>
      </c>
      <c r="F17" s="38">
        <v>121</v>
      </c>
      <c r="G17" s="28">
        <f>D17*F17</f>
        <v>0</v>
      </c>
      <c r="H17" s="28">
        <f>(G17*E17)</f>
        <v>0</v>
      </c>
      <c r="I17" s="54">
        <f>G17+H17</f>
        <v>0</v>
      </c>
      <c r="J17" s="25"/>
      <c r="K17" s="25"/>
    </row>
    <row r="18" spans="1:11" ht="86.4" x14ac:dyDescent="0.3">
      <c r="A18" s="13">
        <v>4</v>
      </c>
      <c r="B18" s="31" t="s">
        <v>41</v>
      </c>
      <c r="C18" s="32" t="s">
        <v>11</v>
      </c>
      <c r="D18" s="33"/>
      <c r="E18" s="37">
        <v>0.23</v>
      </c>
      <c r="F18" s="38">
        <v>1</v>
      </c>
      <c r="G18" s="28">
        <f>D18*F18</f>
        <v>0</v>
      </c>
      <c r="H18" s="28">
        <f>(G18*E18)</f>
        <v>0</v>
      </c>
      <c r="I18" s="54">
        <f>G18+H18</f>
        <v>0</v>
      </c>
    </row>
    <row r="19" spans="1:11" ht="43.2" x14ac:dyDescent="0.3">
      <c r="A19" s="60" t="s">
        <v>38</v>
      </c>
      <c r="B19" s="61" t="s">
        <v>36</v>
      </c>
      <c r="C19" s="62" t="s">
        <v>11</v>
      </c>
      <c r="D19" s="63"/>
      <c r="E19" s="64">
        <v>0.23</v>
      </c>
      <c r="F19" s="65">
        <v>1</v>
      </c>
      <c r="G19" s="66">
        <f>D19*F19</f>
        <v>0</v>
      </c>
      <c r="H19" s="66">
        <f>(G19*E19)</f>
        <v>0</v>
      </c>
      <c r="I19" s="66">
        <f>G19+H19</f>
        <v>0</v>
      </c>
    </row>
    <row r="20" spans="1:11" s="26" customFormat="1" ht="72" x14ac:dyDescent="0.3">
      <c r="A20" s="13">
        <v>6</v>
      </c>
      <c r="B20" s="34" t="s">
        <v>20</v>
      </c>
      <c r="C20" s="38" t="s">
        <v>8</v>
      </c>
      <c r="D20" s="36"/>
      <c r="E20" s="37">
        <v>0.23</v>
      </c>
      <c r="F20" s="38">
        <v>48</v>
      </c>
      <c r="G20" s="28">
        <f t="shared" ref="G20:G22" si="3">D20*F20</f>
        <v>0</v>
      </c>
      <c r="H20" s="28">
        <f t="shared" ref="H20:H22" si="4">(G20*E20)</f>
        <v>0</v>
      </c>
      <c r="I20" s="54">
        <f t="shared" ref="I20:I22" si="5">G20+H20</f>
        <v>0</v>
      </c>
      <c r="J20" s="25"/>
      <c r="K20" s="25"/>
    </row>
    <row r="21" spans="1:11" s="26" customFormat="1" ht="58.8" customHeight="1" x14ac:dyDescent="0.3">
      <c r="A21" s="13">
        <v>7</v>
      </c>
      <c r="B21" s="34" t="s">
        <v>30</v>
      </c>
      <c r="C21" s="32" t="s">
        <v>11</v>
      </c>
      <c r="D21" s="39"/>
      <c r="E21" s="37">
        <v>0.23</v>
      </c>
      <c r="F21" s="38">
        <v>128</v>
      </c>
      <c r="G21" s="28">
        <f t="shared" ref="G21" si="6">D21*F21</f>
        <v>0</v>
      </c>
      <c r="H21" s="28">
        <f t="shared" ref="H21" si="7">(G21*E21)</f>
        <v>0</v>
      </c>
      <c r="I21" s="54">
        <f t="shared" ref="I21" si="8">G21+H21</f>
        <v>0</v>
      </c>
      <c r="J21" s="25"/>
      <c r="K21" s="25"/>
    </row>
    <row r="22" spans="1:11" s="26" customFormat="1" ht="30" customHeight="1" x14ac:dyDescent="0.3">
      <c r="A22" s="29">
        <v>8</v>
      </c>
      <c r="B22" s="34" t="s">
        <v>31</v>
      </c>
      <c r="C22" s="32" t="s">
        <v>11</v>
      </c>
      <c r="D22" s="39"/>
      <c r="E22" s="37">
        <v>0.23</v>
      </c>
      <c r="F22" s="38">
        <v>3520</v>
      </c>
      <c r="G22" s="28">
        <f t="shared" si="3"/>
        <v>0</v>
      </c>
      <c r="H22" s="28">
        <f t="shared" si="4"/>
        <v>0</v>
      </c>
      <c r="I22" s="54">
        <f t="shared" si="5"/>
        <v>0</v>
      </c>
      <c r="J22" s="25"/>
      <c r="K22" s="25"/>
    </row>
    <row r="23" spans="1:11" s="26" customFormat="1" ht="30" customHeight="1" x14ac:dyDescent="0.3">
      <c r="A23" s="29">
        <v>9</v>
      </c>
      <c r="B23" s="14" t="s">
        <v>24</v>
      </c>
      <c r="C23" s="32" t="s">
        <v>11</v>
      </c>
      <c r="D23" s="45"/>
      <c r="E23" s="37">
        <v>0.23</v>
      </c>
      <c r="F23" s="38">
        <v>20</v>
      </c>
      <c r="G23" s="28">
        <f t="shared" ref="G23:G24" si="9">D23*F23</f>
        <v>0</v>
      </c>
      <c r="H23" s="28">
        <f t="shared" ref="H23:H24" si="10">(G23*E23)</f>
        <v>0</v>
      </c>
      <c r="I23" s="54">
        <f t="shared" ref="I23:I24" si="11">G23+H23</f>
        <v>0</v>
      </c>
      <c r="J23" s="25"/>
      <c r="K23" s="25"/>
    </row>
    <row r="24" spans="1:11" s="26" customFormat="1" ht="30" customHeight="1" x14ac:dyDescent="0.3">
      <c r="A24" s="29">
        <v>10</v>
      </c>
      <c r="B24" s="14" t="s">
        <v>22</v>
      </c>
      <c r="C24" s="32" t="s">
        <v>11</v>
      </c>
      <c r="D24" s="42"/>
      <c r="E24" s="37">
        <v>0.23</v>
      </c>
      <c r="F24" s="74">
        <v>30</v>
      </c>
      <c r="G24" s="28">
        <f t="shared" si="9"/>
        <v>0</v>
      </c>
      <c r="H24" s="28">
        <f t="shared" si="10"/>
        <v>0</v>
      </c>
      <c r="I24" s="54">
        <f t="shared" si="11"/>
        <v>0</v>
      </c>
      <c r="J24" s="25"/>
      <c r="K24" s="25"/>
    </row>
    <row r="25" spans="1:11" s="26" customFormat="1" ht="30" customHeight="1" x14ac:dyDescent="0.3">
      <c r="A25" s="29">
        <v>11</v>
      </c>
      <c r="B25" s="46" t="s">
        <v>25</v>
      </c>
      <c r="C25" s="44" t="s">
        <v>11</v>
      </c>
      <c r="D25" s="42"/>
      <c r="E25" s="43">
        <v>0.23</v>
      </c>
      <c r="F25" s="41">
        <v>121</v>
      </c>
      <c r="G25" s="30">
        <f t="shared" ref="G25" si="12">D25*F25</f>
        <v>0</v>
      </c>
      <c r="H25" s="30">
        <f t="shared" ref="H25" si="13">(G25*E25)</f>
        <v>0</v>
      </c>
      <c r="I25" s="55">
        <f t="shared" ref="I25" si="14">G25+H25</f>
        <v>0</v>
      </c>
      <c r="J25" s="25"/>
      <c r="K25" s="25"/>
    </row>
    <row r="26" spans="1:11" s="26" customFormat="1" ht="30" customHeight="1" thickBot="1" x14ac:dyDescent="0.35">
      <c r="A26" s="47">
        <v>12</v>
      </c>
      <c r="B26" s="48" t="s">
        <v>23</v>
      </c>
      <c r="C26" s="49" t="s">
        <v>11</v>
      </c>
      <c r="D26" s="50"/>
      <c r="E26" s="51">
        <v>0.23</v>
      </c>
      <c r="F26" s="52">
        <v>1</v>
      </c>
      <c r="G26" s="53">
        <f t="shared" ref="G26" si="15">D26*F26</f>
        <v>0</v>
      </c>
      <c r="H26" s="53">
        <f t="shared" ref="H26" si="16">(G26*E26)</f>
        <v>0</v>
      </c>
      <c r="I26" s="56">
        <f t="shared" ref="I26" si="17">G26+H26</f>
        <v>0</v>
      </c>
      <c r="J26" s="25"/>
      <c r="K26" s="25"/>
    </row>
    <row r="27" spans="1:11" s="26" customFormat="1" ht="29.4" thickBot="1" x14ac:dyDescent="0.35">
      <c r="A27" s="67" t="s">
        <v>39</v>
      </c>
      <c r="B27" s="68" t="s">
        <v>37</v>
      </c>
      <c r="C27" s="69" t="s">
        <v>11</v>
      </c>
      <c r="D27" s="70"/>
      <c r="E27" s="71">
        <v>0.23</v>
      </c>
      <c r="F27" s="72">
        <v>1</v>
      </c>
      <c r="G27" s="73">
        <f t="shared" ref="G27" si="18">D27*F27</f>
        <v>0</v>
      </c>
      <c r="H27" s="73">
        <f t="shared" ref="H27" si="19">(G27*E27)</f>
        <v>0</v>
      </c>
      <c r="I27" s="73">
        <f t="shared" ref="I27" si="20">G27+H27</f>
        <v>0</v>
      </c>
      <c r="J27" s="25"/>
      <c r="K27" s="25"/>
    </row>
    <row r="28" spans="1:11" x14ac:dyDescent="0.3">
      <c r="A28" s="93" t="s">
        <v>4</v>
      </c>
      <c r="B28" s="94"/>
      <c r="C28" s="94"/>
      <c r="D28" s="94"/>
      <c r="E28" s="94"/>
      <c r="F28" s="94"/>
      <c r="G28" s="94"/>
      <c r="H28" s="95"/>
      <c r="I28" s="58">
        <f>SUM(G15:G27)</f>
        <v>0</v>
      </c>
      <c r="J28" s="10"/>
      <c r="K28" s="10"/>
    </row>
    <row r="29" spans="1:11" x14ac:dyDescent="0.3">
      <c r="A29" s="96" t="s">
        <v>29</v>
      </c>
      <c r="B29" s="97"/>
      <c r="C29" s="97"/>
      <c r="D29" s="97"/>
      <c r="E29" s="97"/>
      <c r="F29" s="97"/>
      <c r="G29" s="97"/>
      <c r="H29" s="98"/>
      <c r="I29" s="59">
        <f>SUM(H15:H27)</f>
        <v>0</v>
      </c>
      <c r="J29" s="11"/>
      <c r="K29" s="10"/>
    </row>
    <row r="30" spans="1:11" ht="15" thickBot="1" x14ac:dyDescent="0.35">
      <c r="A30" s="99" t="s">
        <v>5</v>
      </c>
      <c r="B30" s="100"/>
      <c r="C30" s="100"/>
      <c r="D30" s="100"/>
      <c r="E30" s="100"/>
      <c r="F30" s="100"/>
      <c r="G30" s="100"/>
      <c r="H30" s="101"/>
      <c r="I30" s="57">
        <f>SUM(I15:I27)</f>
        <v>0</v>
      </c>
      <c r="J30" s="11"/>
      <c r="K30" s="10"/>
    </row>
    <row r="31" spans="1:11" ht="15" thickBot="1" x14ac:dyDescent="0.35">
      <c r="A31" s="21"/>
      <c r="B31" s="21"/>
      <c r="C31" s="21"/>
      <c r="D31" s="21"/>
      <c r="E31" s="21"/>
      <c r="F31" s="21"/>
      <c r="G31" s="21"/>
      <c r="H31" s="21"/>
      <c r="I31" s="22"/>
      <c r="J31" s="11"/>
      <c r="K31" s="10"/>
    </row>
    <row r="32" spans="1:11" ht="57.6" x14ac:dyDescent="0.3">
      <c r="A32" s="2" t="s">
        <v>0</v>
      </c>
      <c r="B32" s="3" t="s">
        <v>1</v>
      </c>
      <c r="C32" s="3" t="s">
        <v>7</v>
      </c>
      <c r="D32" s="4" t="s">
        <v>2</v>
      </c>
      <c r="E32" s="4" t="s">
        <v>15</v>
      </c>
      <c r="F32" s="4" t="s">
        <v>3</v>
      </c>
      <c r="G32" s="5" t="s">
        <v>16</v>
      </c>
      <c r="H32" s="5" t="s">
        <v>17</v>
      </c>
      <c r="I32" s="5" t="s">
        <v>18</v>
      </c>
      <c r="J32" s="11"/>
      <c r="K32" s="10"/>
    </row>
    <row r="33" spans="1:11" ht="15" thickBot="1" x14ac:dyDescent="0.35">
      <c r="A33" s="6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24">
        <v>7</v>
      </c>
      <c r="H33" s="24">
        <v>8</v>
      </c>
      <c r="I33" s="7">
        <v>9</v>
      </c>
      <c r="J33" s="11"/>
      <c r="K33" s="10"/>
    </row>
    <row r="34" spans="1:11" ht="22.2" customHeight="1" x14ac:dyDescent="0.3">
      <c r="A34" s="90" t="s">
        <v>9</v>
      </c>
      <c r="B34" s="91"/>
      <c r="C34" s="91"/>
      <c r="D34" s="91"/>
      <c r="E34" s="91"/>
      <c r="F34" s="91"/>
      <c r="G34" s="91"/>
      <c r="H34" s="91"/>
      <c r="I34" s="92"/>
      <c r="J34" s="10"/>
      <c r="K34" s="10"/>
    </row>
    <row r="35" spans="1:11" ht="43.2" x14ac:dyDescent="0.3">
      <c r="A35" s="13">
        <v>1</v>
      </c>
      <c r="B35" s="34" t="s">
        <v>26</v>
      </c>
      <c r="C35" s="35" t="s">
        <v>35</v>
      </c>
      <c r="D35" s="36"/>
      <c r="E35" s="37">
        <v>0.23</v>
      </c>
      <c r="F35" s="38">
        <v>15</v>
      </c>
      <c r="G35" s="27">
        <f>D35*F35</f>
        <v>0</v>
      </c>
      <c r="H35" s="27">
        <f>G35*E35</f>
        <v>0</v>
      </c>
      <c r="I35" s="54">
        <f>G35+H35</f>
        <v>0</v>
      </c>
      <c r="J35" s="10"/>
      <c r="K35" s="10"/>
    </row>
    <row r="36" spans="1:11" x14ac:dyDescent="0.3">
      <c r="A36" s="13">
        <v>2</v>
      </c>
      <c r="B36" s="34" t="s">
        <v>21</v>
      </c>
      <c r="C36" s="38" t="s">
        <v>35</v>
      </c>
      <c r="D36" s="39"/>
      <c r="E36" s="37">
        <v>0.23</v>
      </c>
      <c r="F36" s="38">
        <v>768</v>
      </c>
      <c r="G36" s="27">
        <f>D36*F36</f>
        <v>0</v>
      </c>
      <c r="H36" s="27">
        <f t="shared" ref="H36" si="21">G36*E36</f>
        <v>0</v>
      </c>
      <c r="I36" s="54">
        <f t="shared" ref="I36" si="22">G36+H36</f>
        <v>0</v>
      </c>
      <c r="J36" s="10"/>
      <c r="K36" s="10"/>
    </row>
    <row r="37" spans="1:11" x14ac:dyDescent="0.3">
      <c r="A37" s="96" t="s">
        <v>4</v>
      </c>
      <c r="B37" s="97"/>
      <c r="C37" s="97"/>
      <c r="D37" s="97"/>
      <c r="E37" s="97"/>
      <c r="F37" s="97"/>
      <c r="G37" s="97"/>
      <c r="H37" s="98"/>
      <c r="I37" s="59">
        <f>SUM(G35:G36)</f>
        <v>0</v>
      </c>
      <c r="J37" s="10"/>
      <c r="K37" s="10"/>
    </row>
    <row r="38" spans="1:11" x14ac:dyDescent="0.3">
      <c r="A38" s="96" t="s">
        <v>29</v>
      </c>
      <c r="B38" s="97"/>
      <c r="C38" s="97"/>
      <c r="D38" s="97"/>
      <c r="E38" s="97"/>
      <c r="F38" s="97"/>
      <c r="G38" s="97"/>
      <c r="H38" s="98"/>
      <c r="I38" s="59">
        <f>H35+H36</f>
        <v>0</v>
      </c>
      <c r="J38" s="11"/>
      <c r="K38" s="10"/>
    </row>
    <row r="39" spans="1:11" ht="15" thickBot="1" x14ac:dyDescent="0.35">
      <c r="A39" s="99" t="s">
        <v>5</v>
      </c>
      <c r="B39" s="100"/>
      <c r="C39" s="100"/>
      <c r="D39" s="100"/>
      <c r="E39" s="100"/>
      <c r="F39" s="100"/>
      <c r="G39" s="100"/>
      <c r="H39" s="101"/>
      <c r="I39" s="57">
        <f>I37+I38</f>
        <v>0</v>
      </c>
      <c r="J39" s="11"/>
      <c r="K39" s="10"/>
    </row>
    <row r="41" spans="1:11" ht="15" thickBot="1" x14ac:dyDescent="0.35"/>
    <row r="42" spans="1:11" ht="20.399999999999999" customHeight="1" x14ac:dyDescent="0.3">
      <c r="A42" s="90" t="s">
        <v>10</v>
      </c>
      <c r="B42" s="91"/>
      <c r="C42" s="91"/>
      <c r="D42" s="91"/>
      <c r="E42" s="91"/>
      <c r="F42" s="91"/>
      <c r="G42" s="91"/>
      <c r="H42" s="91"/>
      <c r="I42" s="92"/>
    </row>
    <row r="43" spans="1:11" x14ac:dyDescent="0.3">
      <c r="A43" s="96" t="s">
        <v>4</v>
      </c>
      <c r="B43" s="97"/>
      <c r="C43" s="97"/>
      <c r="D43" s="97"/>
      <c r="E43" s="97"/>
      <c r="F43" s="97"/>
      <c r="G43" s="97"/>
      <c r="H43" s="98"/>
      <c r="I43" s="59">
        <f>I28+I37</f>
        <v>0</v>
      </c>
      <c r="J43" s="10"/>
      <c r="K43" s="10"/>
    </row>
    <row r="44" spans="1:11" x14ac:dyDescent="0.3">
      <c r="A44" s="96" t="s">
        <v>29</v>
      </c>
      <c r="B44" s="97"/>
      <c r="C44" s="97"/>
      <c r="D44" s="97"/>
      <c r="E44" s="97"/>
      <c r="F44" s="97"/>
      <c r="G44" s="97"/>
      <c r="H44" s="98"/>
      <c r="I44" s="59">
        <f>I29+I38</f>
        <v>0</v>
      </c>
      <c r="J44" s="11"/>
      <c r="K44" s="10"/>
    </row>
    <row r="45" spans="1:11" ht="15" thickBot="1" x14ac:dyDescent="0.35">
      <c r="A45" s="99" t="s">
        <v>5</v>
      </c>
      <c r="B45" s="100"/>
      <c r="C45" s="100"/>
      <c r="D45" s="100"/>
      <c r="E45" s="100"/>
      <c r="F45" s="100"/>
      <c r="G45" s="100"/>
      <c r="H45" s="101"/>
      <c r="I45" s="57">
        <f>I43+I44</f>
        <v>0</v>
      </c>
      <c r="J45" s="11"/>
      <c r="K45" s="10"/>
    </row>
    <row r="47" spans="1:11" ht="15" thickBot="1" x14ac:dyDescent="0.35"/>
    <row r="48" spans="1:11" ht="15.6" customHeight="1" thickBot="1" x14ac:dyDescent="0.35">
      <c r="A48" s="87" t="s">
        <v>42</v>
      </c>
      <c r="B48" s="88"/>
      <c r="C48" s="88"/>
      <c r="D48" s="88"/>
      <c r="E48" s="88"/>
      <c r="F48" s="88"/>
      <c r="G48" s="88"/>
      <c r="H48" s="88"/>
      <c r="I48" s="89"/>
    </row>
  </sheetData>
  <mergeCells count="18">
    <mergeCell ref="A48:I48"/>
    <mergeCell ref="A42:I42"/>
    <mergeCell ref="A34:I34"/>
    <mergeCell ref="A28:H28"/>
    <mergeCell ref="A29:H29"/>
    <mergeCell ref="A30:H30"/>
    <mergeCell ref="A37:H37"/>
    <mergeCell ref="A38:H38"/>
    <mergeCell ref="A39:H39"/>
    <mergeCell ref="A43:H43"/>
    <mergeCell ref="A44:H44"/>
    <mergeCell ref="A45:H45"/>
    <mergeCell ref="A3:I3"/>
    <mergeCell ref="A7:I7"/>
    <mergeCell ref="A8:I8"/>
    <mergeCell ref="A5:I5"/>
    <mergeCell ref="A14:I14"/>
    <mergeCell ref="A10:I10"/>
  </mergeCells>
  <phoneticPr fontId="8" type="noConversion"/>
  <pageMargins left="0.70866141732283472" right="0.70866141732283472" top="0.23622047244094491" bottom="0.23622047244094491" header="0.31496062992125984" footer="0.31496062992125984"/>
  <pageSetup paperSize="9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ybierz stawke VAT" error="Wybierz stawke VAT" promptTitle="VAT" prompt="VAT" xr:uid="{0A9C8C35-4F2D-440A-854A-B371EC2B452C}">
          <x14:formula1>
            <xm:f>Arkusz2!$A$1:$A$4</xm:f>
          </x14:formula1>
          <xm:sqref>E35:E36 E15:E27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1350-030C-4C46-8E77-1B4394152157}">
  <dimension ref="A1:A19"/>
  <sheetViews>
    <sheetView workbookViewId="0">
      <selection activeCell="C8" sqref="C8"/>
    </sheetView>
  </sheetViews>
  <sheetFormatPr defaultRowHeight="14.4" x14ac:dyDescent="0.3"/>
  <sheetData>
    <row r="1" spans="1:1" x14ac:dyDescent="0.3">
      <c r="A1" s="20">
        <v>0</v>
      </c>
    </row>
    <row r="2" spans="1:1" x14ac:dyDescent="0.3">
      <c r="A2" s="20">
        <v>0.05</v>
      </c>
    </row>
    <row r="3" spans="1:1" x14ac:dyDescent="0.3">
      <c r="A3" s="20">
        <v>0.08</v>
      </c>
    </row>
    <row r="4" spans="1:1" x14ac:dyDescent="0.3">
      <c r="A4" s="20">
        <v>0.23</v>
      </c>
    </row>
    <row r="5" spans="1:1" x14ac:dyDescent="0.3">
      <c r="A5" s="20"/>
    </row>
    <row r="6" spans="1:1" x14ac:dyDescent="0.3">
      <c r="A6" s="20"/>
    </row>
    <row r="7" spans="1:1" x14ac:dyDescent="0.3">
      <c r="A7" s="20"/>
    </row>
    <row r="8" spans="1:1" x14ac:dyDescent="0.3">
      <c r="A8" s="20"/>
    </row>
    <row r="9" spans="1:1" x14ac:dyDescent="0.3">
      <c r="A9" s="20"/>
    </row>
    <row r="10" spans="1:1" x14ac:dyDescent="0.3">
      <c r="A10" s="20"/>
    </row>
    <row r="11" spans="1:1" x14ac:dyDescent="0.3">
      <c r="A11" s="20"/>
    </row>
    <row r="12" spans="1:1" x14ac:dyDescent="0.3">
      <c r="A12" s="20"/>
    </row>
    <row r="13" spans="1:1" x14ac:dyDescent="0.3">
      <c r="A13" s="20"/>
    </row>
    <row r="14" spans="1:1" x14ac:dyDescent="0.3">
      <c r="A14" s="20"/>
    </row>
    <row r="15" spans="1:1" x14ac:dyDescent="0.3">
      <c r="A15" s="20"/>
    </row>
    <row r="16" spans="1:1" x14ac:dyDescent="0.3">
      <c r="A16" s="20"/>
    </row>
    <row r="17" spans="1:1" x14ac:dyDescent="0.3">
      <c r="A17" s="20"/>
    </row>
    <row r="18" spans="1:1" x14ac:dyDescent="0.3">
      <c r="A18" s="20"/>
    </row>
    <row r="19" spans="1:1" x14ac:dyDescent="0.3">
      <c r="A1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Nowicka</dc:creator>
  <cp:lastModifiedBy>Joanna Nowicka</cp:lastModifiedBy>
  <cp:lastPrinted>2024-04-10T11:03:42Z</cp:lastPrinted>
  <dcterms:created xsi:type="dcterms:W3CDTF">2022-11-03T10:40:18Z</dcterms:created>
  <dcterms:modified xsi:type="dcterms:W3CDTF">2024-05-06T13:27:21Z</dcterms:modified>
</cp:coreProperties>
</file>