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C3A4D46C-9B79-45C3-B7D6-DDA83D2DFA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" i="3" l="1"/>
  <c r="K65" i="3" s="1"/>
  <c r="L76" i="3"/>
  <c r="K76" i="3" s="1"/>
  <c r="L72" i="3"/>
  <c r="K72" i="3" s="1"/>
  <c r="L60" i="3"/>
  <c r="K60" i="3" s="1"/>
  <c r="I76" i="3"/>
  <c r="I75" i="3"/>
  <c r="L75" i="3" s="1"/>
  <c r="K75" i="3" s="1"/>
  <c r="I74" i="3"/>
  <c r="L74" i="3" s="1"/>
  <c r="K74" i="3" s="1"/>
  <c r="I73" i="3"/>
  <c r="L73" i="3" s="1"/>
  <c r="K73" i="3" s="1"/>
  <c r="I72" i="3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L51" i="3" s="1"/>
  <c r="K51" i="3" s="1"/>
  <c r="I48" i="3"/>
  <c r="L48" i="3" s="1"/>
  <c r="K48" i="3" s="1"/>
  <c r="I43" i="3"/>
  <c r="L43" i="3" s="1"/>
  <c r="K43" i="3" s="1"/>
  <c r="I38" i="3"/>
  <c r="L38" i="3" s="1"/>
  <c r="K38" i="3" s="1"/>
  <c r="I37" i="3"/>
  <c r="L37" i="3" s="1"/>
  <c r="K37" i="3" s="1"/>
  <c r="I32" i="3"/>
  <c r="F78" i="3" l="1"/>
  <c r="L32" i="3"/>
  <c r="F79" i="3" l="1"/>
  <c r="K32" i="3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<sst xmlns="http://schemas.openxmlformats.org/spreadsheetml/2006/main" count="211" uniqueCount="134">
  <si>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</si>
  <si>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</si>
  <si>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</si>
  <si>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</si>
  <si>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</si>
  <si>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</si>
  <si>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</si>
  <si>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</si>
  <si>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</si>
  <si>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</si>
  <si>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</si>
  <si>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</si>
  <si>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</si>
  <si>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</si>
  <si>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</si>
  <si>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</si>
  <si>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</si>
  <si>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</si>
  <si>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</si>
  <si>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</si>
  <si>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</si>
  <si>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</si>
  <si>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</si>
  <si>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</si>
  <si>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</si>
  <si>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</si>
  <si>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</si>
  <si>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</si>
  <si>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</si>
  <si>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</si>
  <si>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</si>
  <si>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</si>
  <si>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</si>
  <si>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</si>
  <si>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</si>
  <si>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</si>
  <si>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</si>
  <si>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</si>
  <si>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</si>
  <si>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</si>
  <si>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</si>
  <si>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</si>
  <si>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</si>
  <si>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</si>
  <si>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</si>
  <si>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</si>
  <si>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</si>
  <si>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</si>
  <si>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</si>
  <si>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</si>
  <si>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</si>
  <si>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</si>
  <si>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</si>
  <si>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</si>
  <si>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</si>
  <si>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</si>
  <si>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</si>
  <si>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</si>
  <si>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</si>
  <si>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</si>
  <si>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</si>
  <si>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</si>
  <si>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</si>
  <si>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</si>
  <si>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</si>
  <si>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</si>
  <si>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</si>
  <si>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</si>
  <si>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</si>
  <si>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</si>
  <si>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</si>
  <si>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</si>
  <si>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</si>
  <si>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</si>
  <si>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</si>
  <si>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</si>
  <si>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</si>
  <si>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</si>
  <si>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</si>
  <si>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</si>
  <si>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</si>
  <si>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</si>
  <si>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</si>
  <si>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</si>
  <si>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</si>
  <si>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</si>
  <si>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</si>
  <si>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</si>
  <si>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</si>
  <si>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</si>
  <si>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</si>
  <si>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</si>
  <si>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</si>
  <si>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</si>
  <si>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</si>
  <si>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</si>
  <si>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</si>
  <si>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</si>
  <si>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</si>
  <si>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</si>
  <si>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</si>
  <si>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</si>
  <si>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</si>
  <si>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</si>
  <si>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</si>
  <si>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</si>
  <si>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</si>
  <si>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</si>
  <si>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</si>
  <si>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</si>
  <si>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</si>
  <si>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</si>
  <si>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</si>
  <si>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</si>
  <si>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</si>
  <si>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</si>
  <si>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</si>
  <si>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</si>
  <si>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</si>
  <si>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</si>
  <si>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</si>
  <si>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</si>
  <si>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</si>
  <si>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</si>
  <si>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</si>
  <si>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2 – Usługi z zakresu gospodarki leśnej w Leśnictwie Podlisze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</si>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</sst>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60" workbookViewId="0">
      <selection activeCell="L63" sqref="L63:M6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5" t="s">
        <v>117</v>
      </c>
      <c r="J2" s="25"/>
      <c r="K2" s="25"/>
      <c r="L2" s="25"/>
      <c r="M2" s="25"/>
      <c r="N2" s="25"/>
      <c r="O2" s="25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10" t="s">
        <v>103</v>
      </c>
      <c r="C10" s="10"/>
      <c r="D10" s="10"/>
    </row>
    <row r="11" spans="2:15" s="1" customFormat="1" ht="12.2" customHeight="1" x14ac:dyDescent="0.2">
      <c r="B11" s="10"/>
      <c r="C11" s="10"/>
      <c r="D11" s="10"/>
      <c r="G11" s="19"/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22" t="s">
        <v>118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104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105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106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107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3" t="s">
        <v>125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12" t="s">
        <v>128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129</v>
      </c>
      <c r="M31" s="20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1946</v>
      </c>
      <c r="H32" s="26"/>
      <c r="I32" s="26">
        <f>H32*G32</f>
        <v>0</v>
      </c>
      <c r="J32" s="5">
        <v>8</v>
      </c>
      <c r="K32" s="26">
        <f>L32-I32</f>
        <v>0</v>
      </c>
      <c r="L32" s="28">
        <f>I32*1.08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4" t="s">
        <v>109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129</v>
      </c>
      <c r="M36" s="20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275</v>
      </c>
      <c r="H37" s="26"/>
      <c r="I37" s="26">
        <f t="shared" ref="I37:I38" si="0">H37*G37</f>
        <v>0</v>
      </c>
      <c r="J37" s="5">
        <v>8</v>
      </c>
      <c r="K37" s="26">
        <f t="shared" ref="K37:K38" si="1">L37-I37</f>
        <v>0</v>
      </c>
      <c r="L37" s="28">
        <f t="shared" ref="L37:L38" si="2">I37*1.08</f>
        <v>0</v>
      </c>
      <c r="M37" s="28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593</v>
      </c>
      <c r="H38" s="26"/>
      <c r="I38" s="26">
        <f t="shared" si="0"/>
        <v>0</v>
      </c>
      <c r="J38" s="5">
        <v>8</v>
      </c>
      <c r="K38" s="26">
        <f t="shared" si="1"/>
        <v>0</v>
      </c>
      <c r="L38" s="28">
        <f t="shared" si="2"/>
        <v>0</v>
      </c>
      <c r="M38" s="28"/>
    </row>
    <row r="39" spans="2:13" s="1" customFormat="1" ht="3.2" customHeight="1" x14ac:dyDescent="0.2"/>
    <row r="40" spans="2:13" s="1" customFormat="1" ht="18.2" customHeight="1" x14ac:dyDescent="0.2">
      <c r="B40" s="14" t="s">
        <v>110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129</v>
      </c>
      <c r="M42" s="20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316</v>
      </c>
      <c r="H43" s="26"/>
      <c r="I43" s="26">
        <f>H43*G43</f>
        <v>0</v>
      </c>
      <c r="J43" s="5">
        <v>8</v>
      </c>
      <c r="K43" s="26">
        <f>L43-I43</f>
        <v>0</v>
      </c>
      <c r="L43" s="28">
        <f>I43*1.08</f>
        <v>0</v>
      </c>
      <c r="M43" s="28"/>
    </row>
    <row r="44" spans="2:13" s="1" customFormat="1" ht="3.2" customHeight="1" x14ac:dyDescent="0.2">
      <c r="H44" s="27"/>
      <c r="I44" s="27"/>
    </row>
    <row r="45" spans="2:13" s="1" customFormat="1" ht="18.2" customHeight="1" x14ac:dyDescent="0.2">
      <c r="B45" s="14" t="s">
        <v>111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129</v>
      </c>
      <c r="M47" s="20"/>
    </row>
    <row r="48" spans="2:13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8">
        <v>845</v>
      </c>
      <c r="H48" s="26"/>
      <c r="I48" s="26">
        <f>H48*G48</f>
        <v>0</v>
      </c>
      <c r="J48" s="5">
        <v>8</v>
      </c>
      <c r="K48" s="26">
        <f>L48-I48</f>
        <v>0</v>
      </c>
      <c r="L48" s="28">
        <f>I48*1.08</f>
        <v>0</v>
      </c>
      <c r="M48" s="28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129</v>
      </c>
      <c r="M50" s="20"/>
    </row>
    <row r="51" spans="2:13" s="1" customFormat="1" ht="19.7" customHeight="1" x14ac:dyDescent="0.2">
      <c r="B51" s="5">
        <v>6</v>
      </c>
      <c r="C51" s="6" t="s">
        <v>20</v>
      </c>
      <c r="D51" s="6" t="s">
        <v>21</v>
      </c>
      <c r="E51" s="7" t="s">
        <v>22</v>
      </c>
      <c r="F51" s="6" t="s">
        <v>19</v>
      </c>
      <c r="G51" s="8">
        <v>11.15</v>
      </c>
      <c r="H51" s="26"/>
      <c r="I51" s="26">
        <f t="shared" ref="I51:I76" si="3">H51*G51</f>
        <v>0</v>
      </c>
      <c r="J51" s="5">
        <v>8</v>
      </c>
      <c r="K51" s="26">
        <f t="shared" ref="K51:K65" si="4">L51-I51</f>
        <v>0</v>
      </c>
      <c r="L51" s="28">
        <f t="shared" ref="L51:L64" si="5">I51*1.08</f>
        <v>0</v>
      </c>
      <c r="M51" s="28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19</v>
      </c>
      <c r="G52" s="8">
        <v>39.5</v>
      </c>
      <c r="H52" s="26"/>
      <c r="I52" s="26">
        <f t="shared" si="3"/>
        <v>0</v>
      </c>
      <c r="J52" s="5">
        <v>8</v>
      </c>
      <c r="K52" s="26">
        <f t="shared" si="4"/>
        <v>0</v>
      </c>
      <c r="L52" s="28">
        <f t="shared" si="5"/>
        <v>0</v>
      </c>
      <c r="M52" s="28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19</v>
      </c>
      <c r="G53" s="8">
        <v>0.35</v>
      </c>
      <c r="H53" s="26"/>
      <c r="I53" s="26">
        <f t="shared" si="3"/>
        <v>0</v>
      </c>
      <c r="J53" s="5">
        <v>8</v>
      </c>
      <c r="K53" s="26">
        <f t="shared" si="4"/>
        <v>0</v>
      </c>
      <c r="L53" s="28">
        <f t="shared" si="5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19</v>
      </c>
      <c r="G54" s="8">
        <v>12.1</v>
      </c>
      <c r="H54" s="26"/>
      <c r="I54" s="26">
        <f t="shared" si="3"/>
        <v>0</v>
      </c>
      <c r="J54" s="5">
        <v>8</v>
      </c>
      <c r="K54" s="26">
        <f t="shared" si="4"/>
        <v>0</v>
      </c>
      <c r="L54" s="28">
        <f t="shared" si="5"/>
        <v>0</v>
      </c>
      <c r="M54" s="28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19</v>
      </c>
      <c r="G55" s="8">
        <v>0.7</v>
      </c>
      <c r="H55" s="26"/>
      <c r="I55" s="26">
        <f t="shared" si="3"/>
        <v>0</v>
      </c>
      <c r="J55" s="5">
        <v>8</v>
      </c>
      <c r="K55" s="26">
        <f t="shared" si="4"/>
        <v>0</v>
      </c>
      <c r="L55" s="28">
        <f t="shared" si="5"/>
        <v>0</v>
      </c>
      <c r="M55" s="28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19</v>
      </c>
      <c r="G56" s="8">
        <v>63.8</v>
      </c>
      <c r="H56" s="26"/>
      <c r="I56" s="26">
        <f t="shared" si="3"/>
        <v>0</v>
      </c>
      <c r="J56" s="5">
        <v>8</v>
      </c>
      <c r="K56" s="26">
        <f t="shared" si="4"/>
        <v>0</v>
      </c>
      <c r="L56" s="28">
        <f t="shared" si="5"/>
        <v>0</v>
      </c>
      <c r="M56" s="28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17</v>
      </c>
      <c r="G57" s="8">
        <v>14.14</v>
      </c>
      <c r="H57" s="26"/>
      <c r="I57" s="26">
        <f t="shared" si="3"/>
        <v>0</v>
      </c>
      <c r="J57" s="5">
        <v>8</v>
      </c>
      <c r="K57" s="26">
        <f t="shared" si="4"/>
        <v>0</v>
      </c>
      <c r="L57" s="28">
        <f t="shared" si="5"/>
        <v>0</v>
      </c>
      <c r="M57" s="28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42.64</v>
      </c>
      <c r="H58" s="26"/>
      <c r="I58" s="26">
        <f t="shared" si="3"/>
        <v>0</v>
      </c>
      <c r="J58" s="5">
        <v>8</v>
      </c>
      <c r="K58" s="26">
        <f t="shared" si="4"/>
        <v>0</v>
      </c>
      <c r="L58" s="28">
        <f t="shared" si="5"/>
        <v>0</v>
      </c>
      <c r="M58" s="28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7.86</v>
      </c>
      <c r="H59" s="26"/>
      <c r="I59" s="26">
        <f t="shared" si="3"/>
        <v>0</v>
      </c>
      <c r="J59" s="5">
        <v>8</v>
      </c>
      <c r="K59" s="26">
        <f t="shared" si="4"/>
        <v>0</v>
      </c>
      <c r="L59" s="28">
        <f t="shared" si="5"/>
        <v>0</v>
      </c>
      <c r="M59" s="28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27.41</v>
      </c>
      <c r="H60" s="26"/>
      <c r="I60" s="26">
        <f t="shared" si="3"/>
        <v>0</v>
      </c>
      <c r="J60" s="5">
        <v>8</v>
      </c>
      <c r="K60" s="26">
        <f t="shared" si="4"/>
        <v>0</v>
      </c>
      <c r="L60" s="28">
        <f t="shared" si="5"/>
        <v>0</v>
      </c>
      <c r="M60" s="28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6</v>
      </c>
      <c r="H61" s="26"/>
      <c r="I61" s="26">
        <f t="shared" si="3"/>
        <v>0</v>
      </c>
      <c r="J61" s="5">
        <v>8</v>
      </c>
      <c r="K61" s="26">
        <f t="shared" si="4"/>
        <v>0</v>
      </c>
      <c r="L61" s="28">
        <f t="shared" si="5"/>
        <v>0</v>
      </c>
      <c r="M61" s="2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13</v>
      </c>
      <c r="G62" s="8">
        <v>5</v>
      </c>
      <c r="H62" s="26"/>
      <c r="I62" s="26">
        <f t="shared" si="3"/>
        <v>0</v>
      </c>
      <c r="J62" s="5">
        <v>8</v>
      </c>
      <c r="K62" s="26">
        <f t="shared" si="4"/>
        <v>0</v>
      </c>
      <c r="L62" s="28">
        <f t="shared" si="5"/>
        <v>0</v>
      </c>
      <c r="M62" s="2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13</v>
      </c>
      <c r="G63" s="8">
        <v>5</v>
      </c>
      <c r="H63" s="26"/>
      <c r="I63" s="26">
        <f t="shared" si="3"/>
        <v>0</v>
      </c>
      <c r="J63" s="5">
        <v>8</v>
      </c>
      <c r="K63" s="26">
        <f t="shared" si="4"/>
        <v>0</v>
      </c>
      <c r="L63" s="28">
        <f t="shared" si="5"/>
        <v>0</v>
      </c>
      <c r="M63" s="28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53</v>
      </c>
      <c r="G64" s="8">
        <v>1</v>
      </c>
      <c r="H64" s="26"/>
      <c r="I64" s="26">
        <f t="shared" si="3"/>
        <v>0</v>
      </c>
      <c r="J64" s="5">
        <v>8</v>
      </c>
      <c r="K64" s="26">
        <f t="shared" si="4"/>
        <v>0</v>
      </c>
      <c r="L64" s="28">
        <f t="shared" si="5"/>
        <v>0</v>
      </c>
      <c r="M64" s="28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40</v>
      </c>
      <c r="H65" s="26"/>
      <c r="I65" s="26">
        <f t="shared" si="3"/>
        <v>0</v>
      </c>
      <c r="J65" s="5">
        <v>23</v>
      </c>
      <c r="K65" s="26">
        <f>L65-I65</f>
        <v>0</v>
      </c>
      <c r="L65" s="28">
        <f>I65*1.23</f>
        <v>0</v>
      </c>
      <c r="M65" s="28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1.5</v>
      </c>
      <c r="H66" s="26"/>
      <c r="I66" s="26">
        <f t="shared" si="3"/>
        <v>0</v>
      </c>
      <c r="J66" s="5">
        <v>23</v>
      </c>
      <c r="K66" s="26">
        <f t="shared" ref="K66:K70" si="6">L66-I66</f>
        <v>0</v>
      </c>
      <c r="L66" s="28">
        <f t="shared" ref="L66:L70" si="7">I66*1.23</f>
        <v>0</v>
      </c>
      <c r="M66" s="28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53</v>
      </c>
      <c r="G67" s="8">
        <v>855</v>
      </c>
      <c r="H67" s="26"/>
      <c r="I67" s="26">
        <f t="shared" si="3"/>
        <v>0</v>
      </c>
      <c r="J67" s="5">
        <v>23</v>
      </c>
      <c r="K67" s="26">
        <f t="shared" si="6"/>
        <v>0</v>
      </c>
      <c r="L67" s="28">
        <f t="shared" si="7"/>
        <v>0</v>
      </c>
      <c r="M67" s="28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53</v>
      </c>
      <c r="G68" s="8">
        <v>35</v>
      </c>
      <c r="H68" s="26"/>
      <c r="I68" s="26">
        <f t="shared" si="3"/>
        <v>0</v>
      </c>
      <c r="J68" s="5">
        <v>23</v>
      </c>
      <c r="K68" s="26">
        <f t="shared" si="6"/>
        <v>0</v>
      </c>
      <c r="L68" s="28">
        <f t="shared" si="7"/>
        <v>0</v>
      </c>
      <c r="M68" s="28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6.45</v>
      </c>
      <c r="H69" s="26"/>
      <c r="I69" s="26">
        <f t="shared" si="3"/>
        <v>0</v>
      </c>
      <c r="J69" s="5">
        <v>23</v>
      </c>
      <c r="K69" s="26">
        <f t="shared" si="6"/>
        <v>0</v>
      </c>
      <c r="L69" s="28">
        <f t="shared" si="7"/>
        <v>0</v>
      </c>
      <c r="M69" s="28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707</v>
      </c>
      <c r="H70" s="26"/>
      <c r="I70" s="26">
        <f t="shared" si="3"/>
        <v>0</v>
      </c>
      <c r="J70" s="5">
        <v>23</v>
      </c>
      <c r="K70" s="26">
        <f t="shared" si="6"/>
        <v>0</v>
      </c>
      <c r="L70" s="28">
        <f t="shared" si="7"/>
        <v>0</v>
      </c>
      <c r="M70" s="28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15</v>
      </c>
      <c r="H71" s="26"/>
      <c r="I71" s="26">
        <f t="shared" si="3"/>
        <v>0</v>
      </c>
      <c r="J71" s="5">
        <v>8</v>
      </c>
      <c r="K71" s="26">
        <f t="shared" ref="K71:K76" si="8">L71-I71</f>
        <v>0</v>
      </c>
      <c r="L71" s="30">
        <f t="shared" ref="L71:L76" si="9">I71*1.08</f>
        <v>0</v>
      </c>
      <c r="M71" s="31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53</v>
      </c>
      <c r="G72" s="8">
        <v>5</v>
      </c>
      <c r="H72" s="26"/>
      <c r="I72" s="26">
        <f t="shared" si="3"/>
        <v>0</v>
      </c>
      <c r="J72" s="5">
        <v>8</v>
      </c>
      <c r="K72" s="26">
        <f t="shared" si="8"/>
        <v>0</v>
      </c>
      <c r="L72" s="30">
        <f t="shared" si="9"/>
        <v>0</v>
      </c>
      <c r="M72" s="31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170</v>
      </c>
      <c r="H73" s="26"/>
      <c r="I73" s="26">
        <f t="shared" si="3"/>
        <v>0</v>
      </c>
      <c r="J73" s="5">
        <v>8</v>
      </c>
      <c r="K73" s="26">
        <f t="shared" si="8"/>
        <v>0</v>
      </c>
      <c r="L73" s="30">
        <f t="shared" si="9"/>
        <v>0</v>
      </c>
      <c r="M73" s="31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82</v>
      </c>
      <c r="G74" s="8">
        <v>40</v>
      </c>
      <c r="H74" s="26"/>
      <c r="I74" s="26">
        <f t="shared" si="3"/>
        <v>0</v>
      </c>
      <c r="J74" s="5">
        <v>8</v>
      </c>
      <c r="K74" s="26">
        <f t="shared" si="8"/>
        <v>0</v>
      </c>
      <c r="L74" s="30">
        <f t="shared" si="9"/>
        <v>0</v>
      </c>
      <c r="M74" s="31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82</v>
      </c>
      <c r="G75" s="8">
        <v>10</v>
      </c>
      <c r="H75" s="26"/>
      <c r="I75" s="26">
        <f t="shared" si="3"/>
        <v>0</v>
      </c>
      <c r="J75" s="5">
        <v>8</v>
      </c>
      <c r="K75" s="26">
        <f t="shared" si="8"/>
        <v>0</v>
      </c>
      <c r="L75" s="30">
        <f t="shared" si="9"/>
        <v>0</v>
      </c>
      <c r="M75" s="31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82</v>
      </c>
      <c r="G76" s="8">
        <v>40</v>
      </c>
      <c r="H76" s="26"/>
      <c r="I76" s="26">
        <f t="shared" si="3"/>
        <v>0</v>
      </c>
      <c r="J76" s="5">
        <v>8</v>
      </c>
      <c r="K76" s="26">
        <f t="shared" si="8"/>
        <v>0</v>
      </c>
      <c r="L76" s="30">
        <f t="shared" si="9"/>
        <v>0</v>
      </c>
      <c r="M76" s="31"/>
    </row>
    <row r="77" spans="2:13" s="1" customFormat="1" ht="12" x14ac:dyDescent="0.2"/>
    <row r="78" spans="2:13" s="1" customFormat="1" ht="21.4" customHeight="1" x14ac:dyDescent="0.2">
      <c r="B78" s="15" t="s">
        <v>101</v>
      </c>
      <c r="C78" s="15"/>
      <c r="D78" s="15"/>
      <c r="E78" s="15"/>
      <c r="F78" s="29">
        <f>I76+I75+I74+I73+I72+I71+I70+I69+I68+I67+I66+I65+I64+I63+I62+I61+I60+I59+I58+I57+I56+I55+I54+I53+I52+I51+I48+I43+I38+I37+I32</f>
        <v>0</v>
      </c>
      <c r="G78" s="29"/>
      <c r="H78" s="29"/>
      <c r="I78" s="29"/>
      <c r="J78" s="29"/>
      <c r="K78" s="29"/>
      <c r="L78" s="29"/>
      <c r="M78" s="29"/>
    </row>
    <row r="79" spans="2:13" s="1" customFormat="1" ht="21.4" customHeight="1" x14ac:dyDescent="0.2">
      <c r="B79" s="15" t="s">
        <v>102</v>
      </c>
      <c r="C79" s="15"/>
      <c r="D79" s="15"/>
      <c r="E79" s="15"/>
      <c r="F79" s="32">
        <f>L76+L75+L74+L73+L72+L71+L70+L69+L68+L67+L66+L65+L64+L63+L62+L61+L60+L59+L58+L57+L56+L55+L54+L53+L52+L51+L48+L43+L38+L37+L32</f>
        <v>0</v>
      </c>
      <c r="G79" s="32"/>
      <c r="H79" s="32"/>
      <c r="I79" s="32"/>
      <c r="J79" s="32"/>
      <c r="K79" s="32"/>
      <c r="L79" s="32"/>
      <c r="M79" s="32"/>
    </row>
    <row r="80" spans="2:13" s="1" customFormat="1" ht="11.1" customHeight="1" x14ac:dyDescent="0.2"/>
    <row r="81" spans="2:14" s="1" customFormat="1" ht="61.35" customHeight="1" x14ac:dyDescent="0.2">
      <c r="B81" s="12" t="s">
        <v>119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2.65" customHeight="1" x14ac:dyDescent="0.2"/>
    <row r="83" spans="2:14" s="1" customFormat="1" ht="89.1" customHeight="1" x14ac:dyDescent="0.2">
      <c r="B83" s="12" t="s">
        <v>120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5.25" customHeight="1" x14ac:dyDescent="0.2"/>
    <row r="85" spans="2:14" s="1" customFormat="1" ht="89.1" customHeight="1" x14ac:dyDescent="0.2">
      <c r="B85" s="12" t="s">
        <v>130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5.25" customHeight="1" x14ac:dyDescent="0.2"/>
    <row r="87" spans="2:14" s="1" customFormat="1" ht="37.9" customHeight="1" x14ac:dyDescent="0.2">
      <c r="B87" s="21" t="s">
        <v>113</v>
      </c>
      <c r="C87" s="21"/>
      <c r="D87" s="21"/>
      <c r="E87" s="21"/>
      <c r="F87" s="23" t="s">
        <v>114</v>
      </c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2:14" s="1" customFormat="1" ht="28.7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2:14" s="1" customFormat="1" ht="28.7" customHeigh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.65" customHeight="1" x14ac:dyDescent="0.2"/>
    <row r="93" spans="2:14" s="1" customFormat="1" ht="158.44999999999999" customHeight="1" x14ac:dyDescent="0.2">
      <c r="B93" s="12" t="s">
        <v>131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33.6" customHeight="1" x14ac:dyDescent="0.2">
      <c r="B95" s="13" t="s">
        <v>121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7.9" customHeight="1" x14ac:dyDescent="0.2">
      <c r="B97" s="21" t="s">
        <v>115</v>
      </c>
      <c r="C97" s="21"/>
      <c r="D97" s="21"/>
      <c r="E97" s="21"/>
      <c r="F97" s="24" t="s">
        <v>116</v>
      </c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2:14" s="1" customFormat="1" ht="28.7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.65" customHeight="1" x14ac:dyDescent="0.2"/>
    <row r="103" spans="2:14" s="1" customFormat="1" ht="130.69999999999999" customHeight="1" x14ac:dyDescent="0.2">
      <c r="B103" s="12" t="s">
        <v>122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47.45" customHeight="1" x14ac:dyDescent="0.2">
      <c r="B105" s="12" t="s">
        <v>132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47.45" customHeight="1" x14ac:dyDescent="0.2">
      <c r="B107" s="12" t="s">
        <v>123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65" customHeight="1" x14ac:dyDescent="0.2"/>
    <row r="109" spans="2:14" s="1" customFormat="1" ht="33.6" customHeight="1" x14ac:dyDescent="0.2">
      <c r="B109" s="12" t="s">
        <v>124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65" customHeight="1" x14ac:dyDescent="0.2"/>
    <row r="111" spans="2:14" s="1" customFormat="1" ht="116.85" customHeight="1" x14ac:dyDescent="0.2">
      <c r="B111" s="12" t="s">
        <v>126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75.2" customHeight="1" x14ac:dyDescent="0.2">
      <c r="B113" s="12" t="s">
        <v>133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86.85" customHeight="1" x14ac:dyDescent="0.2"/>
    <row r="115" spans="2:14" s="1" customFormat="1" ht="17.649999999999999" customHeight="1" x14ac:dyDescent="0.2">
      <c r="I115" s="17" t="s">
        <v>112</v>
      </c>
      <c r="J115" s="17"/>
    </row>
    <row r="116" spans="2:14" s="1" customFormat="1" ht="12" x14ac:dyDescent="0.2"/>
    <row r="117" spans="2:14" s="1" customFormat="1" ht="81.599999999999994" customHeight="1" x14ac:dyDescent="0.2">
      <c r="B117" s="16" t="s">
        <v>127</v>
      </c>
      <c r="C117" s="16"/>
      <c r="D117" s="16"/>
      <c r="E117" s="16"/>
      <c r="F117" s="16"/>
      <c r="G117" s="16"/>
      <c r="H117" s="16"/>
      <c r="I117" s="16"/>
      <c r="J117" s="16"/>
    </row>
    <row r="118" spans="2:14" s="1" customFormat="1" ht="28.7" customHeight="1" x14ac:dyDescent="0.2"/>
  </sheetData>
  <mergeCells count="86">
    <mergeCell ref="L76:M76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42:M4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B90:E90"/>
    <mergeCell ref="B91:E91"/>
    <mergeCell ref="B93:N93"/>
    <mergeCell ref="B95:N95"/>
    <mergeCell ref="B97:E97"/>
    <mergeCell ref="B4:D4"/>
    <mergeCell ref="B40:K40"/>
    <mergeCell ref="B45:K45"/>
    <mergeCell ref="B6:D6"/>
    <mergeCell ref="B78:E78"/>
    <mergeCell ref="B8:D8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9:E79"/>
    <mergeCell ref="B81:N81"/>
    <mergeCell ref="B83:N83"/>
    <mergeCell ref="B85:N85"/>
    <mergeCell ref="B87:E87"/>
    <mergeCell ref="B88:E88"/>
    <mergeCell ref="B89:E89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2023-10-30T11:21:27Z</cp:lastPrinted>
  <dcterms:created xsi:type="dcterms:W3CDTF">2023-10-30T08:55:38Z</dcterms:created>
  <dcterms:modified xsi:type="dcterms:W3CDTF">2023-11-02T07:22:42Z</dcterms:modified>
</cp:coreProperties>
</file>