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Sp Ropienka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6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F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 l="1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5"/>
  <c r="H6"/>
  <c r="H7"/>
  <c r="H8"/>
  <c r="H9"/>
  <c r="H10"/>
  <c r="H1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9"/>
  <c r="F80"/>
  <c r="I4"/>
  <c r="H4"/>
  <c r="F4"/>
</calcChain>
</file>

<file path=xl/sharedStrings.xml><?xml version="1.0" encoding="utf-8"?>
<sst xmlns="http://schemas.openxmlformats.org/spreadsheetml/2006/main" count="237" uniqueCount="166">
  <si>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</si>
  <si>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</si>
  <si>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</si>
  <si>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</si>
  <si>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</si>
  <si>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</si>
  <si>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</si>
  <si>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</si>
  <si>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</si>
  <si>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</si>
  <si>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</si>
  <si>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</si>
  <si>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</si>
  <si>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</si>
  <si>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</si>
  <si>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</si>
  <si>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</si>
  <si>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</si>
  <si>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</si>
  <si>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</si>
  <si>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</si>
  <si>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</si>
  <si>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</si>
  <si>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</si>
  <si>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</si>
  <si>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</si>
  <si>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</si>
  <si>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</si>
  <si>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</si>
  <si>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</si>
  <si>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</si>
  <si>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</si>
  <si>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</si>
  <si>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</si>
  <si>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</si>
  <si>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</si>
  <si>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</si>
  <si>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</si>
  <si>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</si>
  <si>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</si>
  <si>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</si>
  <si>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</si>
  <si>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</si>
  <si>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</si>
  <si>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</si>
  <si>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</si>
  <si>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</si>
  <si>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</si>
  <si>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</si>
  <si>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*Ilość</t>
  </si>
  <si>
    <t>* podane ilości stanowią wielkość szacunkową</t>
  </si>
  <si>
    <t>Nazwa artykułu/produktu</t>
  </si>
  <si>
    <t>kg.</t>
  </si>
  <si>
    <t>Data, pieczęć i podpis</t>
  </si>
  <si>
    <t>szt.</t>
  </si>
  <si>
    <t>kg</t>
  </si>
  <si>
    <t>Lp.</t>
  </si>
  <si>
    <t>Barszcz czerwony, koncentrat 300g, typu Krakus</t>
  </si>
  <si>
    <t>Bazylia, opakowanie 10g</t>
  </si>
  <si>
    <t>Cukier kryształ, opakowanie 1kg</t>
  </si>
  <si>
    <t>Cukier puder, opakowanie 400g</t>
  </si>
  <si>
    <t>Czosnek granulowany, opakowanie 20g</t>
  </si>
  <si>
    <t>Drożdże, opakowanie 100g</t>
  </si>
  <si>
    <t>Dżem niesłodzony, opakowanie 260g</t>
  </si>
  <si>
    <t>Herbata liściasta opakowanie 80g, typu Assam, Junan, Saga</t>
  </si>
  <si>
    <t>Kasza jęczmienna typu Lubella, opakowanie 0,5 kg</t>
  </si>
  <si>
    <t>Kminek mielony, opakowanie  20g</t>
  </si>
  <si>
    <t>Kminek typu Prymat, opakowanie 20g</t>
  </si>
  <si>
    <t>Koncentrat pomidorowy, opakowanie 190g, typu Pudliszki</t>
  </si>
  <si>
    <t>Liść laurowy, opakowanie 6g</t>
  </si>
  <si>
    <t>Lubczyk, opakowanie 10g</t>
  </si>
  <si>
    <t>Majeranek, opakowanie 10g</t>
  </si>
  <si>
    <t>Makaron typu Lubella, opakowanie 0,5 kg</t>
  </si>
  <si>
    <t>Makaron nitki typu Lubella, opakowanie 0,5 kg</t>
  </si>
  <si>
    <t>Makaron gruboziarnisty, opakowanie 0,5 kg</t>
  </si>
  <si>
    <t>Mąka poznańska typu Lubella, opakowanie 1kg</t>
  </si>
  <si>
    <t>Mąka ziemniaczana, opakowanie 500g</t>
  </si>
  <si>
    <t>Miód naturalny, opakowanie 900g, typu Bartnik</t>
  </si>
  <si>
    <t>Ocet, butelka 1l</t>
  </si>
  <si>
    <t xml:space="preserve">Oregano, opakowanie 10g </t>
  </si>
  <si>
    <t xml:space="preserve">Papryka mielona ostra, opakowanie 20g </t>
  </si>
  <si>
    <t xml:space="preserve">Papryka mielona słodka, opakowanie 20g </t>
  </si>
  <si>
    <t xml:space="preserve">Pieprz czarny mielony, opakowanie 20g </t>
  </si>
  <si>
    <t xml:space="preserve">Pieprz czarny ziarnisty, opakowanie 20g </t>
  </si>
  <si>
    <t xml:space="preserve">Przyprawa curry, opakowanie 20g </t>
  </si>
  <si>
    <t>Ryż biały, opakowanie 1kg</t>
  </si>
  <si>
    <t>Ryż brązowy, opakowanie 400 g</t>
  </si>
  <si>
    <t>Soda oczyszczona, opakowanie 30g</t>
  </si>
  <si>
    <t>Sól, opakowanie 1kg</t>
  </si>
  <si>
    <t>Tymianek typu Prymat, opakowanie 10g</t>
  </si>
  <si>
    <t xml:space="preserve">Ziele angielskie, opakowanie 15g </t>
  </si>
  <si>
    <t xml:space="preserve">Zioła  prowansalskie, opakowanie 10g </t>
  </si>
  <si>
    <t>Pieprz ziołowy, opakowanie 20g</t>
  </si>
  <si>
    <t>Rozmaryn, opakowanie 10g</t>
  </si>
  <si>
    <t>Żur naturalny, opakowanie 290g</t>
  </si>
  <si>
    <t>Kasza gryczana, opakowanie 0,5 kg</t>
  </si>
  <si>
    <t>Kukurydza konserwowa typu Kwidzyn, opakowanie 400g</t>
  </si>
  <si>
    <t>Banany</t>
  </si>
  <si>
    <t>Buraki czerwone</t>
  </si>
  <si>
    <t>Cebula I klasa</t>
  </si>
  <si>
    <t>Cytryny</t>
  </si>
  <si>
    <t>Czosnek polski</t>
  </si>
  <si>
    <t>Jabłka typu Champion lub podobne</t>
  </si>
  <si>
    <t>Fasola średnia typu "Jaś"</t>
  </si>
  <si>
    <t>Jajka klasa A. rozmiar L</t>
  </si>
  <si>
    <t>Kapusta biała</t>
  </si>
  <si>
    <t>Kapusta czerwona</t>
  </si>
  <si>
    <t>Kapusta kiszona</t>
  </si>
  <si>
    <t>Kapusta pekińska</t>
  </si>
  <si>
    <t>Koper (pęczki)</t>
  </si>
  <si>
    <t>Marchew</t>
  </si>
  <si>
    <t>Ogórki kiszone</t>
  </si>
  <si>
    <t>Ogórki świeże</t>
  </si>
  <si>
    <t>Papryka czerwona</t>
  </si>
  <si>
    <t>Pieczarki</t>
  </si>
  <si>
    <t>Pietruszka korzeń</t>
  </si>
  <si>
    <t>Pietruszka natka (pęczki)</t>
  </si>
  <si>
    <t>Pomidory</t>
  </si>
  <si>
    <t>Por</t>
  </si>
  <si>
    <t>Seler korzeń</t>
  </si>
  <si>
    <t>Soczewica, opakowanie 500g</t>
  </si>
  <si>
    <t>Kapusta włoska</t>
  </si>
  <si>
    <t>Groch łuszczony</t>
  </si>
  <si>
    <t>Fasola czerwona, puszka mała</t>
  </si>
  <si>
    <t>Ziemniaki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</si>
  <si>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</si>
  <si>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</si>
  <si>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</si>
  <si>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</si>
  <si>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</si>
  <si>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</si>
  <si>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</si>
  <si>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</si>
  <si>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</si>
  <si>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</si>
  <si>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</si>
  <si>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</si>
  <si>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</si>
  <si>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</si>
  <si>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</si>
  <si>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</si>
  <si>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</si>
  <si>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</si>
  <si>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</si>
  <si>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</si>
  <si>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</si>
  <si>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</si>
  <si>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</si>
  <si>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</si>
  <si>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</si>
  <si>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</si>
  <si>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</si>
  <si>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</si>
  <si>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</si>
  <si>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</si>
  <si>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Ogórki konserwowe, opakowanie 870g</t>
  </si>
  <si>
    <t>Chrzan tarty, opakowanie 200g</t>
  </si>
  <si>
    <t>Ketchup, opakowanie 450g</t>
  </si>
  <si>
    <t>Część I - artykuły spożywcze, owoce i warzywa.</t>
  </si>
  <si>
    <t>Załącznik nr 2 - Szkoła Podstawowa im. Ignacego Łukasiewicza w Ropience.</t>
  </si>
  <si>
    <t>Olej rzepakowy, pojemność 5l</t>
  </si>
  <si>
    <t>Ryż w saszetkach 500g</t>
  </si>
  <si>
    <t>Woda gazowana, pojemność 1,5l</t>
  </si>
  <si>
    <t>73.</t>
  </si>
  <si>
    <t>74.</t>
  </si>
  <si>
    <r>
      <t xml:space="preserve">WAŻNE: </t>
    </r>
    <r>
      <rPr>
        <sz val="10"/>
        <color rgb="FFFF0000"/>
        <rFont val="Arial"/>
        <family val="2"/>
        <charset val="238"/>
      </rPr>
      <t>Cena ofertowa brutto musi uwzględniać wszystkie koszty związane z realizacją przedmiotu zamówienia oraz zawierać stawkę  podatku VAT obowiązująca w okresie trwania umowy do dnia 1.09.2023r. do dnia 31.08.2024r.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</si>
</sst>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9" fontId="0" fillId="0" borderId="1" xfId="0" applyNumberFormat="1" applyBorder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topLeftCell="A40" zoomScaleNormal="100" workbookViewId="0">
      <selection activeCell="I78" sqref="I78"/>
    </sheetView>
  </sheetViews>
  <sheetFormatPr defaultRowHeight="15"/>
  <cols>
    <col min="1" max="1" width="6.140625" customWidth="1"/>
    <col min="2" max="2" width="43.7109375" customWidth="1"/>
    <col min="5" max="5" width="13.140625" customWidth="1"/>
    <col min="8" max="8" width="12.85546875" customWidth="1"/>
    <col min="9" max="9" width="16.140625" customWidth="1"/>
  </cols>
  <sheetData>
    <row r="1" spans="1:9" ht="30" customHeight="1">
      <c r="A1" s="14" t="s">
        <v>158</v>
      </c>
      <c r="B1" s="14"/>
      <c r="C1" s="14"/>
      <c r="D1" s="14"/>
      <c r="E1" s="14"/>
      <c r="F1" s="14"/>
      <c r="G1" s="14"/>
      <c r="H1" s="14"/>
      <c r="I1" s="14"/>
    </row>
    <row r="2" spans="1:9" ht="26.25" customHeight="1">
      <c r="A2" s="15" t="s">
        <v>159</v>
      </c>
      <c r="B2" s="16"/>
      <c r="C2" s="16"/>
      <c r="D2" s="16"/>
      <c r="E2" s="16"/>
      <c r="F2" s="16"/>
      <c r="G2" s="16"/>
      <c r="H2" s="16"/>
      <c r="I2" s="16"/>
    </row>
    <row r="3" spans="1:9" ht="40.5" customHeight="1">
      <c r="A3" s="3" t="s">
        <v>56</v>
      </c>
      <c r="B3" s="3" t="s">
        <v>51</v>
      </c>
      <c r="C3" s="3" t="s">
        <v>0</v>
      </c>
      <c r="D3" s="3" t="s">
        <v>49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</row>
    <row r="4" spans="1:9">
      <c r="A4" s="2" t="s">
        <v>7</v>
      </c>
      <c r="B4" s="7" t="s">
        <v>97</v>
      </c>
      <c r="C4" s="6" t="s">
        <v>52</v>
      </c>
      <c r="D4" s="6">
        <v>50</v>
      </c>
      <c r="E4" s="1">
        <v>7</v>
      </c>
      <c r="F4" s="1">
        <f>ROUND(D4*E4,2)</f>
        <v>350</v>
      </c>
      <c r="G4" s="10">
        <v>0.05</v>
      </c>
      <c r="H4" s="1">
        <f>ROUND(E4*G4+E4,2)</f>
        <v>7.35</v>
      </c>
      <c r="I4" s="1">
        <f>ROUND(D4*H4,2)</f>
        <v>367.5</v>
      </c>
    </row>
    <row r="5" spans="1:9">
      <c r="A5" s="2" t="s">
        <v>8</v>
      </c>
      <c r="B5" s="7" t="s">
        <v>57</v>
      </c>
      <c r="C5" s="6" t="s">
        <v>54</v>
      </c>
      <c r="D5" s="6">
        <v>10</v>
      </c>
      <c r="E5" s="1">
        <v>5.5</v>
      </c>
      <c r="F5" s="1">
        <f t="shared" ref="F5:F68" si="0">ROUND(D5*E5,2)</f>
        <v>55</v>
      </c>
      <c r="G5" s="10">
        <v>0.05</v>
      </c>
      <c r="H5" s="1">
        <f t="shared" ref="H5:H77" si="1">ROUND(E5*G5+E5,2)</f>
        <v>5.78</v>
      </c>
      <c r="I5" s="1">
        <f t="shared" ref="I5:I68" si="2">ROUND(D5*H5,2)</f>
        <v>57.8</v>
      </c>
    </row>
    <row r="6" spans="1:9">
      <c r="A6" s="2" t="s">
        <v>9</v>
      </c>
      <c r="B6" s="7" t="s">
        <v>58</v>
      </c>
      <c r="C6" s="6" t="s">
        <v>54</v>
      </c>
      <c r="D6" s="6">
        <v>20</v>
      </c>
      <c r="E6" s="1">
        <v>1.5</v>
      </c>
      <c r="F6" s="1">
        <f t="shared" si="0"/>
        <v>30</v>
      </c>
      <c r="G6" s="10">
        <v>0.05</v>
      </c>
      <c r="H6" s="1">
        <f t="shared" si="1"/>
        <v>1.58</v>
      </c>
      <c r="I6" s="1">
        <f t="shared" si="2"/>
        <v>31.6</v>
      </c>
    </row>
    <row r="7" spans="1:9">
      <c r="A7" s="2" t="s">
        <v>10</v>
      </c>
      <c r="B7" s="7" t="s">
        <v>98</v>
      </c>
      <c r="C7" s="6" t="s">
        <v>52</v>
      </c>
      <c r="D7" s="6">
        <v>350</v>
      </c>
      <c r="E7" s="1">
        <v>3</v>
      </c>
      <c r="F7" s="1">
        <f t="shared" si="0"/>
        <v>1050</v>
      </c>
      <c r="G7" s="10">
        <v>0.05</v>
      </c>
      <c r="H7" s="1">
        <f t="shared" si="1"/>
        <v>3.15</v>
      </c>
      <c r="I7" s="1">
        <f t="shared" si="2"/>
        <v>1102.5</v>
      </c>
    </row>
    <row r="8" spans="1:9">
      <c r="A8" s="2" t="s">
        <v>11</v>
      </c>
      <c r="B8" s="7" t="s">
        <v>99</v>
      </c>
      <c r="C8" s="6" t="s">
        <v>55</v>
      </c>
      <c r="D8" s="6">
        <v>60</v>
      </c>
      <c r="E8" s="1">
        <v>6</v>
      </c>
      <c r="F8" s="1">
        <f t="shared" si="0"/>
        <v>360</v>
      </c>
      <c r="G8" s="10">
        <v>0.05</v>
      </c>
      <c r="H8" s="1">
        <f t="shared" si="1"/>
        <v>6.3</v>
      </c>
      <c r="I8" s="1">
        <f t="shared" si="2"/>
        <v>378</v>
      </c>
    </row>
    <row r="9" spans="1:9">
      <c r="A9" s="2" t="s">
        <v>12</v>
      </c>
      <c r="B9" s="7" t="s">
        <v>156</v>
      </c>
      <c r="C9" s="6" t="s">
        <v>54</v>
      </c>
      <c r="D9" s="6">
        <v>70</v>
      </c>
      <c r="E9" s="1">
        <v>4.5</v>
      </c>
      <c r="F9" s="1">
        <f t="shared" si="0"/>
        <v>315</v>
      </c>
      <c r="G9" s="10">
        <v>0.05</v>
      </c>
      <c r="H9" s="1">
        <f t="shared" si="1"/>
        <v>4.7300000000000004</v>
      </c>
      <c r="I9" s="1">
        <f t="shared" si="2"/>
        <v>331.1</v>
      </c>
    </row>
    <row r="10" spans="1:9">
      <c r="A10" s="2" t="s">
        <v>13</v>
      </c>
      <c r="B10" s="7" t="s">
        <v>59</v>
      </c>
      <c r="C10" s="6" t="s">
        <v>54</v>
      </c>
      <c r="D10" s="6">
        <v>10</v>
      </c>
      <c r="E10" s="1">
        <v>5</v>
      </c>
      <c r="F10" s="1">
        <f t="shared" si="0"/>
        <v>50</v>
      </c>
      <c r="G10" s="10">
        <v>0.08</v>
      </c>
      <c r="H10" s="1">
        <f t="shared" si="1"/>
        <v>5.4</v>
      </c>
      <c r="I10" s="1">
        <f t="shared" si="2"/>
        <v>54</v>
      </c>
    </row>
    <row r="11" spans="1:9">
      <c r="A11" s="2" t="s">
        <v>14</v>
      </c>
      <c r="B11" s="7" t="s">
        <v>60</v>
      </c>
      <c r="C11" s="6" t="s">
        <v>54</v>
      </c>
      <c r="D11" s="6">
        <v>6</v>
      </c>
      <c r="E11" s="1">
        <v>3.5</v>
      </c>
      <c r="F11" s="1">
        <f t="shared" si="0"/>
        <v>21</v>
      </c>
      <c r="G11" s="10">
        <v>0.08</v>
      </c>
      <c r="H11" s="1">
        <f t="shared" si="1"/>
        <v>3.78</v>
      </c>
      <c r="I11" s="1">
        <f t="shared" si="2"/>
        <v>22.68</v>
      </c>
    </row>
    <row r="12" spans="1:9">
      <c r="A12" s="2" t="s">
        <v>15</v>
      </c>
      <c r="B12" s="7" t="s">
        <v>61</v>
      </c>
      <c r="C12" s="6" t="s">
        <v>54</v>
      </c>
      <c r="D12" s="6">
        <v>20</v>
      </c>
      <c r="E12" s="1">
        <v>1.5</v>
      </c>
      <c r="F12" s="1">
        <f t="shared" si="0"/>
        <v>30</v>
      </c>
      <c r="G12" s="10">
        <v>0.05</v>
      </c>
      <c r="H12" s="1">
        <f t="shared" si="1"/>
        <v>1.58</v>
      </c>
      <c r="I12" s="1">
        <f t="shared" si="2"/>
        <v>31.6</v>
      </c>
    </row>
    <row r="13" spans="1:9">
      <c r="A13" s="2" t="s">
        <v>16</v>
      </c>
      <c r="B13" s="7" t="s">
        <v>101</v>
      </c>
      <c r="C13" s="6" t="s">
        <v>54</v>
      </c>
      <c r="D13" s="6">
        <v>220</v>
      </c>
      <c r="E13" s="1">
        <v>2</v>
      </c>
      <c r="F13" s="1">
        <f t="shared" si="0"/>
        <v>440</v>
      </c>
      <c r="G13" s="10">
        <v>0.05</v>
      </c>
      <c r="H13" s="1">
        <f t="shared" si="1"/>
        <v>2.1</v>
      </c>
      <c r="I13" s="1">
        <f t="shared" si="2"/>
        <v>462</v>
      </c>
    </row>
    <row r="14" spans="1:9">
      <c r="A14" s="2" t="s">
        <v>17</v>
      </c>
      <c r="B14" s="7" t="s">
        <v>100</v>
      </c>
      <c r="C14" s="6" t="s">
        <v>52</v>
      </c>
      <c r="D14" s="6">
        <v>10</v>
      </c>
      <c r="E14" s="1">
        <v>10</v>
      </c>
      <c r="F14" s="1">
        <f t="shared" si="0"/>
        <v>100</v>
      </c>
      <c r="G14" s="10">
        <v>0.05</v>
      </c>
      <c r="H14" s="1">
        <f t="shared" si="1"/>
        <v>10.5</v>
      </c>
      <c r="I14" s="1">
        <f t="shared" si="2"/>
        <v>105</v>
      </c>
    </row>
    <row r="15" spans="1:9">
      <c r="A15" s="2" t="s">
        <v>18</v>
      </c>
      <c r="B15" s="7" t="s">
        <v>62</v>
      </c>
      <c r="C15" s="6" t="s">
        <v>54</v>
      </c>
      <c r="D15" s="6">
        <v>20</v>
      </c>
      <c r="E15" s="1">
        <v>2</v>
      </c>
      <c r="F15" s="1">
        <f t="shared" si="0"/>
        <v>40</v>
      </c>
      <c r="G15" s="10">
        <v>0.05</v>
      </c>
      <c r="H15" s="1">
        <f t="shared" si="1"/>
        <v>2.1</v>
      </c>
      <c r="I15" s="1">
        <f t="shared" si="2"/>
        <v>42</v>
      </c>
    </row>
    <row r="16" spans="1:9">
      <c r="A16" s="2" t="s">
        <v>19</v>
      </c>
      <c r="B16" s="7" t="s">
        <v>63</v>
      </c>
      <c r="C16" s="6" t="s">
        <v>54</v>
      </c>
      <c r="D16" s="6">
        <v>40</v>
      </c>
      <c r="E16" s="1">
        <v>4.2</v>
      </c>
      <c r="F16" s="1">
        <f t="shared" si="0"/>
        <v>168</v>
      </c>
      <c r="G16" s="10">
        <v>0.05</v>
      </c>
      <c r="H16" s="1">
        <f t="shared" si="1"/>
        <v>4.41</v>
      </c>
      <c r="I16" s="1">
        <f t="shared" si="2"/>
        <v>176.4</v>
      </c>
    </row>
    <row r="17" spans="1:9">
      <c r="A17" s="2" t="s">
        <v>20</v>
      </c>
      <c r="B17" s="7" t="s">
        <v>103</v>
      </c>
      <c r="C17" s="6" t="s">
        <v>55</v>
      </c>
      <c r="D17" s="6">
        <v>80</v>
      </c>
      <c r="E17" s="1">
        <v>15</v>
      </c>
      <c r="F17" s="1">
        <f t="shared" si="0"/>
        <v>1200</v>
      </c>
      <c r="G17" s="10">
        <v>0.05</v>
      </c>
      <c r="H17" s="1">
        <f t="shared" si="1"/>
        <v>15.75</v>
      </c>
      <c r="I17" s="1">
        <f t="shared" si="2"/>
        <v>1260</v>
      </c>
    </row>
    <row r="18" spans="1:9">
      <c r="A18" s="2" t="s">
        <v>21</v>
      </c>
      <c r="B18" s="7" t="s">
        <v>123</v>
      </c>
      <c r="C18" s="6" t="s">
        <v>54</v>
      </c>
      <c r="D18" s="6">
        <v>15</v>
      </c>
      <c r="E18" s="1">
        <v>5</v>
      </c>
      <c r="F18" s="1">
        <f t="shared" si="0"/>
        <v>75</v>
      </c>
      <c r="G18" s="10">
        <v>0.05</v>
      </c>
      <c r="H18" s="1">
        <f t="shared" si="1"/>
        <v>5.25</v>
      </c>
      <c r="I18" s="1">
        <f t="shared" si="2"/>
        <v>78.75</v>
      </c>
    </row>
    <row r="19" spans="1:9">
      <c r="A19" s="2" t="s">
        <v>22</v>
      </c>
      <c r="B19" s="7" t="s">
        <v>102</v>
      </c>
      <c r="C19" s="6" t="s">
        <v>52</v>
      </c>
      <c r="D19" s="6">
        <v>150</v>
      </c>
      <c r="E19" s="1">
        <v>3</v>
      </c>
      <c r="F19" s="1">
        <f t="shared" si="0"/>
        <v>450</v>
      </c>
      <c r="G19" s="10">
        <v>0.05</v>
      </c>
      <c r="H19" s="1">
        <f t="shared" si="1"/>
        <v>3.15</v>
      </c>
      <c r="I19" s="1">
        <f t="shared" si="2"/>
        <v>472.5</v>
      </c>
    </row>
    <row r="20" spans="1:9">
      <c r="A20" s="2" t="s">
        <v>23</v>
      </c>
      <c r="B20" s="7" t="s">
        <v>104</v>
      </c>
      <c r="C20" s="6" t="s">
        <v>54</v>
      </c>
      <c r="D20" s="6">
        <v>3000</v>
      </c>
      <c r="E20" s="1">
        <v>1</v>
      </c>
      <c r="F20" s="1">
        <f t="shared" si="0"/>
        <v>3000</v>
      </c>
      <c r="G20" s="10">
        <v>0.05</v>
      </c>
      <c r="H20" s="1">
        <f t="shared" si="1"/>
        <v>1.05</v>
      </c>
      <c r="I20" s="1">
        <f t="shared" si="2"/>
        <v>3150</v>
      </c>
    </row>
    <row r="21" spans="1:9">
      <c r="A21" s="2" t="s">
        <v>24</v>
      </c>
      <c r="B21" s="7" t="s">
        <v>122</v>
      </c>
      <c r="C21" s="6" t="s">
        <v>52</v>
      </c>
      <c r="D21" s="6">
        <v>10</v>
      </c>
      <c r="E21" s="1">
        <v>6</v>
      </c>
      <c r="F21" s="1">
        <f t="shared" si="0"/>
        <v>60</v>
      </c>
      <c r="G21" s="10">
        <v>0.05</v>
      </c>
      <c r="H21" s="1">
        <f t="shared" si="1"/>
        <v>6.3</v>
      </c>
      <c r="I21" s="1">
        <f t="shared" si="2"/>
        <v>63</v>
      </c>
    </row>
    <row r="22" spans="1:9" ht="24">
      <c r="A22" s="2" t="s">
        <v>25</v>
      </c>
      <c r="B22" s="8" t="s">
        <v>64</v>
      </c>
      <c r="C22" s="6" t="s">
        <v>54</v>
      </c>
      <c r="D22" s="6">
        <v>20</v>
      </c>
      <c r="E22" s="1">
        <v>8</v>
      </c>
      <c r="F22" s="1">
        <f t="shared" si="0"/>
        <v>160</v>
      </c>
      <c r="G22" s="10">
        <v>0.23</v>
      </c>
      <c r="H22" s="1">
        <f t="shared" si="1"/>
        <v>9.84</v>
      </c>
      <c r="I22" s="1">
        <f t="shared" si="2"/>
        <v>196.8</v>
      </c>
    </row>
    <row r="23" spans="1:9">
      <c r="A23" s="2" t="s">
        <v>26</v>
      </c>
      <c r="B23" s="8" t="s">
        <v>105</v>
      </c>
      <c r="C23" s="6" t="s">
        <v>52</v>
      </c>
      <c r="D23" s="6">
        <v>350</v>
      </c>
      <c r="E23" s="1">
        <v>3</v>
      </c>
      <c r="F23" s="1">
        <f t="shared" si="0"/>
        <v>1050</v>
      </c>
      <c r="G23" s="10">
        <v>0.05</v>
      </c>
      <c r="H23" s="1">
        <f t="shared" si="1"/>
        <v>3.15</v>
      </c>
      <c r="I23" s="1">
        <f t="shared" si="2"/>
        <v>1102.5</v>
      </c>
    </row>
    <row r="24" spans="1:9">
      <c r="A24" s="2" t="s">
        <v>27</v>
      </c>
      <c r="B24" s="8" t="s">
        <v>106</v>
      </c>
      <c r="C24" s="6" t="s">
        <v>52</v>
      </c>
      <c r="D24" s="6">
        <v>125</v>
      </c>
      <c r="E24" s="1">
        <v>5</v>
      </c>
      <c r="F24" s="1">
        <f t="shared" si="0"/>
        <v>625</v>
      </c>
      <c r="G24" s="10">
        <v>0.05</v>
      </c>
      <c r="H24" s="1">
        <f t="shared" si="1"/>
        <v>5.25</v>
      </c>
      <c r="I24" s="1">
        <f t="shared" si="2"/>
        <v>656.25</v>
      </c>
    </row>
    <row r="25" spans="1:9">
      <c r="A25" s="2" t="s">
        <v>28</v>
      </c>
      <c r="B25" s="8" t="s">
        <v>107</v>
      </c>
      <c r="C25" s="6" t="s">
        <v>52</v>
      </c>
      <c r="D25" s="6">
        <v>250</v>
      </c>
      <c r="E25" s="1">
        <v>5</v>
      </c>
      <c r="F25" s="1">
        <f t="shared" si="0"/>
        <v>1250</v>
      </c>
      <c r="G25" s="10">
        <v>0.05</v>
      </c>
      <c r="H25" s="1">
        <f t="shared" si="1"/>
        <v>5.25</v>
      </c>
      <c r="I25" s="1">
        <f t="shared" si="2"/>
        <v>1312.5</v>
      </c>
    </row>
    <row r="26" spans="1:9">
      <c r="A26" s="2" t="s">
        <v>29</v>
      </c>
      <c r="B26" s="8" t="s">
        <v>108</v>
      </c>
      <c r="C26" s="6" t="s">
        <v>54</v>
      </c>
      <c r="D26" s="6">
        <v>50</v>
      </c>
      <c r="E26" s="1">
        <v>6</v>
      </c>
      <c r="F26" s="1">
        <f t="shared" si="0"/>
        <v>300</v>
      </c>
      <c r="G26" s="10">
        <v>0.05</v>
      </c>
      <c r="H26" s="1">
        <f t="shared" si="1"/>
        <v>6.3</v>
      </c>
      <c r="I26" s="1">
        <f t="shared" si="2"/>
        <v>315</v>
      </c>
    </row>
    <row r="27" spans="1:9">
      <c r="A27" s="2" t="s">
        <v>30</v>
      </c>
      <c r="B27" s="8" t="s">
        <v>121</v>
      </c>
      <c r="C27" s="6" t="s">
        <v>52</v>
      </c>
      <c r="D27" s="6">
        <v>20</v>
      </c>
      <c r="E27" s="1">
        <v>8</v>
      </c>
      <c r="F27" s="1">
        <f t="shared" si="0"/>
        <v>160</v>
      </c>
      <c r="G27" s="10">
        <v>0.05</v>
      </c>
      <c r="H27" s="1">
        <f t="shared" si="1"/>
        <v>8.4</v>
      </c>
      <c r="I27" s="1">
        <f t="shared" si="2"/>
        <v>168</v>
      </c>
    </row>
    <row r="28" spans="1:9">
      <c r="A28" s="2" t="s">
        <v>31</v>
      </c>
      <c r="B28" s="7" t="s">
        <v>65</v>
      </c>
      <c r="C28" s="6" t="s">
        <v>55</v>
      </c>
      <c r="D28" s="6">
        <v>40</v>
      </c>
      <c r="E28" s="1">
        <v>10</v>
      </c>
      <c r="F28" s="1">
        <f t="shared" si="0"/>
        <v>400</v>
      </c>
      <c r="G28" s="10">
        <v>0.05</v>
      </c>
      <c r="H28" s="1">
        <f t="shared" si="1"/>
        <v>10.5</v>
      </c>
      <c r="I28" s="1">
        <f t="shared" si="2"/>
        <v>420</v>
      </c>
    </row>
    <row r="29" spans="1:9">
      <c r="A29" s="2" t="s">
        <v>32</v>
      </c>
      <c r="B29" s="7" t="s">
        <v>95</v>
      </c>
      <c r="C29" s="6" t="s">
        <v>54</v>
      </c>
      <c r="D29" s="6">
        <v>50</v>
      </c>
      <c r="E29" s="1">
        <v>14</v>
      </c>
      <c r="F29" s="1">
        <f t="shared" si="0"/>
        <v>700</v>
      </c>
      <c r="G29" s="10">
        <v>0.05</v>
      </c>
      <c r="H29" s="1">
        <f t="shared" si="1"/>
        <v>14.7</v>
      </c>
      <c r="I29" s="1">
        <f t="shared" si="2"/>
        <v>735</v>
      </c>
    </row>
    <row r="30" spans="1:9">
      <c r="A30" s="2" t="s">
        <v>33</v>
      </c>
      <c r="B30" s="7" t="s">
        <v>157</v>
      </c>
      <c r="C30" s="6" t="s">
        <v>54</v>
      </c>
      <c r="D30" s="6">
        <v>20</v>
      </c>
      <c r="E30" s="1">
        <v>6</v>
      </c>
      <c r="F30" s="1">
        <f t="shared" si="0"/>
        <v>120</v>
      </c>
      <c r="G30" s="10">
        <v>0.05</v>
      </c>
      <c r="H30" s="1">
        <f t="shared" si="1"/>
        <v>6.3</v>
      </c>
      <c r="I30" s="1">
        <f t="shared" si="2"/>
        <v>126</v>
      </c>
    </row>
    <row r="31" spans="1:9">
      <c r="A31" s="2" t="s">
        <v>34</v>
      </c>
      <c r="B31" s="7" t="s">
        <v>66</v>
      </c>
      <c r="C31" s="6" t="s">
        <v>54</v>
      </c>
      <c r="D31" s="6">
        <v>15</v>
      </c>
      <c r="E31" s="1">
        <v>1.5</v>
      </c>
      <c r="F31" s="1">
        <f t="shared" si="0"/>
        <v>22.5</v>
      </c>
      <c r="G31" s="10">
        <v>0.08</v>
      </c>
      <c r="H31" s="1">
        <f t="shared" si="1"/>
        <v>1.62</v>
      </c>
      <c r="I31" s="1">
        <f t="shared" si="2"/>
        <v>24.3</v>
      </c>
    </row>
    <row r="32" spans="1:9">
      <c r="A32" s="2" t="s">
        <v>35</v>
      </c>
      <c r="B32" s="7" t="s">
        <v>67</v>
      </c>
      <c r="C32" s="6" t="s">
        <v>54</v>
      </c>
      <c r="D32" s="6">
        <v>18</v>
      </c>
      <c r="E32" s="1">
        <v>1.5</v>
      </c>
      <c r="F32" s="1">
        <f t="shared" si="0"/>
        <v>27</v>
      </c>
      <c r="G32" s="10">
        <v>0.08</v>
      </c>
      <c r="H32" s="1">
        <f t="shared" si="1"/>
        <v>1.62</v>
      </c>
      <c r="I32" s="1">
        <f t="shared" si="2"/>
        <v>29.16</v>
      </c>
    </row>
    <row r="33" spans="1:9">
      <c r="A33" s="2" t="s">
        <v>36</v>
      </c>
      <c r="B33" s="7" t="s">
        <v>109</v>
      </c>
      <c r="C33" s="6" t="s">
        <v>54</v>
      </c>
      <c r="D33" s="6">
        <v>80</v>
      </c>
      <c r="E33" s="1">
        <v>2</v>
      </c>
      <c r="F33" s="1">
        <f t="shared" si="0"/>
        <v>160</v>
      </c>
      <c r="G33" s="10">
        <v>0.05</v>
      </c>
      <c r="H33" s="1">
        <f t="shared" si="1"/>
        <v>2.1</v>
      </c>
      <c r="I33" s="1">
        <f t="shared" si="2"/>
        <v>168</v>
      </c>
    </row>
    <row r="34" spans="1:9" ht="24">
      <c r="A34" s="2" t="s">
        <v>37</v>
      </c>
      <c r="B34" s="8" t="s">
        <v>68</v>
      </c>
      <c r="C34" s="6" t="s">
        <v>54</v>
      </c>
      <c r="D34" s="6">
        <v>140</v>
      </c>
      <c r="E34" s="1">
        <v>4.5</v>
      </c>
      <c r="F34" s="1">
        <f t="shared" si="0"/>
        <v>630</v>
      </c>
      <c r="G34" s="10">
        <v>0.08</v>
      </c>
      <c r="H34" s="1">
        <f t="shared" si="1"/>
        <v>4.8600000000000003</v>
      </c>
      <c r="I34" s="1">
        <f t="shared" si="2"/>
        <v>680.4</v>
      </c>
    </row>
    <row r="35" spans="1:9" ht="24">
      <c r="A35" s="2" t="s">
        <v>38</v>
      </c>
      <c r="B35" s="8" t="s">
        <v>96</v>
      </c>
      <c r="C35" s="6" t="s">
        <v>54</v>
      </c>
      <c r="D35" s="6">
        <v>40</v>
      </c>
      <c r="E35" s="1">
        <v>4</v>
      </c>
      <c r="F35" s="1">
        <f t="shared" si="0"/>
        <v>160</v>
      </c>
      <c r="G35" s="10">
        <v>0.05</v>
      </c>
      <c r="H35" s="1">
        <f t="shared" si="1"/>
        <v>4.2</v>
      </c>
      <c r="I35" s="1">
        <f t="shared" si="2"/>
        <v>168</v>
      </c>
    </row>
    <row r="36" spans="1:9">
      <c r="A36" s="2" t="s">
        <v>39</v>
      </c>
      <c r="B36" s="7" t="s">
        <v>69</v>
      </c>
      <c r="C36" s="6" t="s">
        <v>54</v>
      </c>
      <c r="D36" s="6">
        <v>30</v>
      </c>
      <c r="E36" s="1">
        <v>1.5</v>
      </c>
      <c r="F36" s="1">
        <f t="shared" si="0"/>
        <v>45</v>
      </c>
      <c r="G36" s="10">
        <v>0.08</v>
      </c>
      <c r="H36" s="1">
        <f t="shared" si="1"/>
        <v>1.62</v>
      </c>
      <c r="I36" s="1">
        <f t="shared" si="2"/>
        <v>48.6</v>
      </c>
    </row>
    <row r="37" spans="1:9">
      <c r="A37" s="2" t="s">
        <v>40</v>
      </c>
      <c r="B37" s="7" t="s">
        <v>70</v>
      </c>
      <c r="C37" s="6" t="s">
        <v>54</v>
      </c>
      <c r="D37" s="6">
        <v>30</v>
      </c>
      <c r="E37" s="1">
        <v>1.5</v>
      </c>
      <c r="F37" s="1">
        <f t="shared" si="0"/>
        <v>45</v>
      </c>
      <c r="G37" s="10">
        <v>0.05</v>
      </c>
      <c r="H37" s="1">
        <f t="shared" si="1"/>
        <v>1.58</v>
      </c>
      <c r="I37" s="1">
        <f t="shared" si="2"/>
        <v>47.4</v>
      </c>
    </row>
    <row r="38" spans="1:9">
      <c r="A38" s="2" t="s">
        <v>41</v>
      </c>
      <c r="B38" s="7" t="s">
        <v>71</v>
      </c>
      <c r="C38" s="6" t="s">
        <v>54</v>
      </c>
      <c r="D38" s="6">
        <v>30</v>
      </c>
      <c r="E38" s="1">
        <v>1.5</v>
      </c>
      <c r="F38" s="1">
        <f t="shared" si="0"/>
        <v>45</v>
      </c>
      <c r="G38" s="10">
        <v>0.05</v>
      </c>
      <c r="H38" s="1">
        <f t="shared" si="1"/>
        <v>1.58</v>
      </c>
      <c r="I38" s="1">
        <f t="shared" si="2"/>
        <v>47.4</v>
      </c>
    </row>
    <row r="39" spans="1:9">
      <c r="A39" s="2" t="s">
        <v>42</v>
      </c>
      <c r="B39" s="7" t="s">
        <v>72</v>
      </c>
      <c r="C39" s="6" t="s">
        <v>55</v>
      </c>
      <c r="D39" s="6">
        <v>1500</v>
      </c>
      <c r="E39" s="1">
        <v>12</v>
      </c>
      <c r="F39" s="1">
        <f t="shared" si="0"/>
        <v>18000</v>
      </c>
      <c r="G39" s="10">
        <v>0.05</v>
      </c>
      <c r="H39" s="1">
        <f t="shared" si="1"/>
        <v>12.6</v>
      </c>
      <c r="I39" s="1">
        <f t="shared" si="2"/>
        <v>18900</v>
      </c>
    </row>
    <row r="40" spans="1:9">
      <c r="A40" s="2" t="s">
        <v>43</v>
      </c>
      <c r="B40" s="7" t="s">
        <v>73</v>
      </c>
      <c r="C40" s="6" t="s">
        <v>52</v>
      </c>
      <c r="D40" s="6">
        <v>60</v>
      </c>
      <c r="E40" s="1">
        <v>12</v>
      </c>
      <c r="F40" s="1">
        <f t="shared" si="0"/>
        <v>720</v>
      </c>
      <c r="G40" s="10">
        <v>0.05</v>
      </c>
      <c r="H40" s="1">
        <f t="shared" si="1"/>
        <v>12.6</v>
      </c>
      <c r="I40" s="1">
        <f t="shared" si="2"/>
        <v>756</v>
      </c>
    </row>
    <row r="41" spans="1:9">
      <c r="A41" s="2" t="s">
        <v>44</v>
      </c>
      <c r="B41" s="7" t="s">
        <v>74</v>
      </c>
      <c r="C41" s="6" t="s">
        <v>55</v>
      </c>
      <c r="D41" s="6">
        <v>40</v>
      </c>
      <c r="E41" s="1">
        <v>12</v>
      </c>
      <c r="F41" s="1">
        <f t="shared" si="0"/>
        <v>480</v>
      </c>
      <c r="G41" s="10">
        <v>0.05</v>
      </c>
      <c r="H41" s="1">
        <f t="shared" si="1"/>
        <v>12.6</v>
      </c>
      <c r="I41" s="1">
        <f t="shared" si="2"/>
        <v>504</v>
      </c>
    </row>
    <row r="42" spans="1:9">
      <c r="A42" s="2" t="s">
        <v>45</v>
      </c>
      <c r="B42" s="7" t="s">
        <v>110</v>
      </c>
      <c r="C42" s="6" t="s">
        <v>52</v>
      </c>
      <c r="D42" s="6">
        <v>160</v>
      </c>
      <c r="E42" s="1">
        <v>4</v>
      </c>
      <c r="F42" s="1">
        <f t="shared" si="0"/>
        <v>640</v>
      </c>
      <c r="G42" s="10">
        <v>0.05</v>
      </c>
      <c r="H42" s="1">
        <f t="shared" si="1"/>
        <v>4.2</v>
      </c>
      <c r="I42" s="1">
        <f t="shared" si="2"/>
        <v>672</v>
      </c>
    </row>
    <row r="43" spans="1:9">
      <c r="A43" s="2" t="s">
        <v>46</v>
      </c>
      <c r="B43" s="7" t="s">
        <v>75</v>
      </c>
      <c r="C43" s="6" t="s">
        <v>55</v>
      </c>
      <c r="D43" s="6">
        <v>80</v>
      </c>
      <c r="E43" s="1">
        <v>4.5</v>
      </c>
      <c r="F43" s="1">
        <f t="shared" si="0"/>
        <v>360</v>
      </c>
      <c r="G43" s="10">
        <v>0.05</v>
      </c>
      <c r="H43" s="1">
        <f t="shared" si="1"/>
        <v>4.7300000000000004</v>
      </c>
      <c r="I43" s="1">
        <f t="shared" si="2"/>
        <v>378.4</v>
      </c>
    </row>
    <row r="44" spans="1:9">
      <c r="A44" s="2" t="s">
        <v>47</v>
      </c>
      <c r="B44" s="7" t="s">
        <v>76</v>
      </c>
      <c r="C44" s="6" t="s">
        <v>54</v>
      </c>
      <c r="D44" s="6">
        <v>40</v>
      </c>
      <c r="E44" s="1">
        <v>5</v>
      </c>
      <c r="F44" s="1">
        <f t="shared" si="0"/>
        <v>200</v>
      </c>
      <c r="G44" s="10">
        <v>0.05</v>
      </c>
      <c r="H44" s="1">
        <f t="shared" si="1"/>
        <v>5.25</v>
      </c>
      <c r="I44" s="1">
        <f t="shared" si="2"/>
        <v>210</v>
      </c>
    </row>
    <row r="45" spans="1:9">
      <c r="A45" s="2" t="s">
        <v>48</v>
      </c>
      <c r="B45" s="7" t="s">
        <v>77</v>
      </c>
      <c r="C45" s="6" t="s">
        <v>54</v>
      </c>
      <c r="D45" s="6">
        <v>40</v>
      </c>
      <c r="E45" s="1">
        <v>28</v>
      </c>
      <c r="F45" s="1">
        <f t="shared" si="0"/>
        <v>1120</v>
      </c>
      <c r="G45" s="10">
        <v>0.05</v>
      </c>
      <c r="H45" s="1">
        <f t="shared" si="1"/>
        <v>29.4</v>
      </c>
      <c r="I45" s="1">
        <f t="shared" si="2"/>
        <v>1176</v>
      </c>
    </row>
    <row r="46" spans="1:9">
      <c r="A46" s="2" t="s">
        <v>125</v>
      </c>
      <c r="B46" s="7" t="s">
        <v>78</v>
      </c>
      <c r="C46" s="6" t="s">
        <v>54</v>
      </c>
      <c r="D46" s="6">
        <v>3</v>
      </c>
      <c r="E46" s="1">
        <v>5</v>
      </c>
      <c r="F46" s="1">
        <f t="shared" si="0"/>
        <v>15</v>
      </c>
      <c r="G46" s="10">
        <v>0.23</v>
      </c>
      <c r="H46" s="1">
        <f t="shared" si="1"/>
        <v>6.15</v>
      </c>
      <c r="I46" s="1">
        <f t="shared" si="2"/>
        <v>18.45</v>
      </c>
    </row>
    <row r="47" spans="1:9">
      <c r="A47" s="2" t="s">
        <v>126</v>
      </c>
      <c r="B47" s="7" t="s">
        <v>111</v>
      </c>
      <c r="C47" s="6" t="s">
        <v>52</v>
      </c>
      <c r="D47" s="6">
        <v>90</v>
      </c>
      <c r="E47" s="1">
        <v>9</v>
      </c>
      <c r="F47" s="1">
        <f t="shared" si="0"/>
        <v>810</v>
      </c>
      <c r="G47" s="10">
        <v>0.05</v>
      </c>
      <c r="H47" s="1">
        <f t="shared" si="1"/>
        <v>9.4499999999999993</v>
      </c>
      <c r="I47" s="1">
        <f t="shared" si="2"/>
        <v>850.5</v>
      </c>
    </row>
    <row r="48" spans="1:9">
      <c r="A48" s="2" t="s">
        <v>127</v>
      </c>
      <c r="B48" s="7" t="s">
        <v>155</v>
      </c>
      <c r="C48" s="6" t="s">
        <v>54</v>
      </c>
      <c r="D48" s="6">
        <v>30</v>
      </c>
      <c r="E48" s="1">
        <v>8</v>
      </c>
      <c r="F48" s="1">
        <f t="shared" si="0"/>
        <v>240</v>
      </c>
      <c r="G48" s="10">
        <v>0.05</v>
      </c>
      <c r="H48" s="1">
        <f t="shared" si="1"/>
        <v>8.4</v>
      </c>
      <c r="I48" s="1">
        <f t="shared" si="2"/>
        <v>252</v>
      </c>
    </row>
    <row r="49" spans="1:9">
      <c r="A49" s="2" t="s">
        <v>128</v>
      </c>
      <c r="B49" s="7" t="s">
        <v>112</v>
      </c>
      <c r="C49" s="6" t="s">
        <v>52</v>
      </c>
      <c r="D49" s="6">
        <v>30</v>
      </c>
      <c r="E49" s="1">
        <v>8</v>
      </c>
      <c r="F49" s="1">
        <f t="shared" si="0"/>
        <v>240</v>
      </c>
      <c r="G49" s="10">
        <v>0.05</v>
      </c>
      <c r="H49" s="1">
        <f t="shared" si="1"/>
        <v>8.4</v>
      </c>
      <c r="I49" s="1">
        <f t="shared" si="2"/>
        <v>252</v>
      </c>
    </row>
    <row r="50" spans="1:9">
      <c r="A50" s="2" t="s">
        <v>129</v>
      </c>
      <c r="B50" s="7" t="s">
        <v>160</v>
      </c>
      <c r="C50" s="6" t="s">
        <v>54</v>
      </c>
      <c r="D50" s="6">
        <v>25</v>
      </c>
      <c r="E50" s="1">
        <v>60</v>
      </c>
      <c r="F50" s="1">
        <f t="shared" si="0"/>
        <v>1500</v>
      </c>
      <c r="G50" s="10">
        <v>0.05</v>
      </c>
      <c r="H50" s="1">
        <f t="shared" si="1"/>
        <v>63</v>
      </c>
      <c r="I50" s="1">
        <f t="shared" si="2"/>
        <v>1575</v>
      </c>
    </row>
    <row r="51" spans="1:9">
      <c r="A51" s="2" t="s">
        <v>130</v>
      </c>
      <c r="B51" s="7" t="s">
        <v>79</v>
      </c>
      <c r="C51" s="6" t="s">
        <v>54</v>
      </c>
      <c r="D51" s="6">
        <v>20</v>
      </c>
      <c r="E51" s="1">
        <v>1.5</v>
      </c>
      <c r="F51" s="1">
        <f t="shared" si="0"/>
        <v>30</v>
      </c>
      <c r="G51" s="10">
        <v>0.05</v>
      </c>
      <c r="H51" s="1">
        <f t="shared" si="1"/>
        <v>1.58</v>
      </c>
      <c r="I51" s="1">
        <f t="shared" si="2"/>
        <v>31.6</v>
      </c>
    </row>
    <row r="52" spans="1:9">
      <c r="A52" s="2" t="s">
        <v>131</v>
      </c>
      <c r="B52" s="7" t="s">
        <v>80</v>
      </c>
      <c r="C52" s="6" t="s">
        <v>54</v>
      </c>
      <c r="D52" s="6">
        <v>10</v>
      </c>
      <c r="E52" s="1">
        <v>1.5</v>
      </c>
      <c r="F52" s="1">
        <f t="shared" si="0"/>
        <v>15</v>
      </c>
      <c r="G52" s="10">
        <v>0.08</v>
      </c>
      <c r="H52" s="1">
        <f t="shared" si="1"/>
        <v>1.62</v>
      </c>
      <c r="I52" s="1">
        <f t="shared" si="2"/>
        <v>16.2</v>
      </c>
    </row>
    <row r="53" spans="1:9">
      <c r="A53" s="2" t="s">
        <v>132</v>
      </c>
      <c r="B53" s="7" t="s">
        <v>81</v>
      </c>
      <c r="C53" s="6" t="s">
        <v>54</v>
      </c>
      <c r="D53" s="6">
        <v>10</v>
      </c>
      <c r="E53" s="1">
        <v>1.5</v>
      </c>
      <c r="F53" s="1">
        <f t="shared" si="0"/>
        <v>15</v>
      </c>
      <c r="G53" s="10">
        <v>0.08</v>
      </c>
      <c r="H53" s="1">
        <f t="shared" si="1"/>
        <v>1.62</v>
      </c>
      <c r="I53" s="1">
        <f t="shared" si="2"/>
        <v>16.2</v>
      </c>
    </row>
    <row r="54" spans="1:9">
      <c r="A54" s="2" t="s">
        <v>133</v>
      </c>
      <c r="B54" s="7" t="s">
        <v>113</v>
      </c>
      <c r="C54" s="6" t="s">
        <v>52</v>
      </c>
      <c r="D54" s="6">
        <v>3</v>
      </c>
      <c r="E54" s="1">
        <v>10</v>
      </c>
      <c r="F54" s="1">
        <f t="shared" si="0"/>
        <v>30</v>
      </c>
      <c r="G54" s="10">
        <v>0.05</v>
      </c>
      <c r="H54" s="1">
        <f t="shared" si="1"/>
        <v>10.5</v>
      </c>
      <c r="I54" s="1">
        <f t="shared" si="2"/>
        <v>31.5</v>
      </c>
    </row>
    <row r="55" spans="1:9">
      <c r="A55" s="2" t="s">
        <v>134</v>
      </c>
      <c r="B55" s="7" t="s">
        <v>114</v>
      </c>
      <c r="C55" s="6" t="s">
        <v>52</v>
      </c>
      <c r="D55" s="6">
        <v>100</v>
      </c>
      <c r="E55" s="1">
        <v>11</v>
      </c>
      <c r="F55" s="1">
        <f t="shared" si="0"/>
        <v>1100</v>
      </c>
      <c r="G55" s="10">
        <v>0.05</v>
      </c>
      <c r="H55" s="1">
        <f t="shared" si="1"/>
        <v>11.55</v>
      </c>
      <c r="I55" s="1">
        <f t="shared" si="2"/>
        <v>1155</v>
      </c>
    </row>
    <row r="56" spans="1:9">
      <c r="A56" s="2" t="s">
        <v>135</v>
      </c>
      <c r="B56" s="7" t="s">
        <v>82</v>
      </c>
      <c r="C56" s="6" t="s">
        <v>54</v>
      </c>
      <c r="D56" s="6">
        <v>100</v>
      </c>
      <c r="E56" s="1">
        <v>1.5</v>
      </c>
      <c r="F56" s="1">
        <f t="shared" si="0"/>
        <v>150</v>
      </c>
      <c r="G56" s="10">
        <v>0.08</v>
      </c>
      <c r="H56" s="1">
        <f t="shared" si="1"/>
        <v>1.62</v>
      </c>
      <c r="I56" s="1">
        <f t="shared" si="2"/>
        <v>162</v>
      </c>
    </row>
    <row r="57" spans="1:9">
      <c r="A57" s="2" t="s">
        <v>136</v>
      </c>
      <c r="B57" s="7" t="s">
        <v>83</v>
      </c>
      <c r="C57" s="6" t="s">
        <v>54</v>
      </c>
      <c r="D57" s="6">
        <v>5</v>
      </c>
      <c r="E57" s="1">
        <v>1.5</v>
      </c>
      <c r="F57" s="1">
        <f t="shared" si="0"/>
        <v>7.5</v>
      </c>
      <c r="G57" s="10">
        <v>0.08</v>
      </c>
      <c r="H57" s="1">
        <f t="shared" si="1"/>
        <v>1.62</v>
      </c>
      <c r="I57" s="1">
        <f t="shared" si="2"/>
        <v>8.1</v>
      </c>
    </row>
    <row r="58" spans="1:9">
      <c r="A58" s="2" t="s">
        <v>137</v>
      </c>
      <c r="B58" s="7" t="s">
        <v>115</v>
      </c>
      <c r="C58" s="6" t="s">
        <v>52</v>
      </c>
      <c r="D58" s="6">
        <v>60</v>
      </c>
      <c r="E58" s="1">
        <v>10</v>
      </c>
      <c r="F58" s="1">
        <f t="shared" si="0"/>
        <v>600</v>
      </c>
      <c r="G58" s="10">
        <v>0.05</v>
      </c>
      <c r="H58" s="1">
        <f t="shared" si="1"/>
        <v>10.5</v>
      </c>
      <c r="I58" s="1">
        <f t="shared" si="2"/>
        <v>630</v>
      </c>
    </row>
    <row r="59" spans="1:9">
      <c r="A59" s="2" t="s">
        <v>138</v>
      </c>
      <c r="B59" s="7" t="s">
        <v>116</v>
      </c>
      <c r="C59" s="6" t="s">
        <v>54</v>
      </c>
      <c r="D59" s="6">
        <v>80</v>
      </c>
      <c r="E59" s="1">
        <v>2</v>
      </c>
      <c r="F59" s="1">
        <f t="shared" si="0"/>
        <v>160</v>
      </c>
      <c r="G59" s="10">
        <v>0.05</v>
      </c>
      <c r="H59" s="1">
        <f t="shared" si="1"/>
        <v>2.1</v>
      </c>
      <c r="I59" s="1">
        <f t="shared" si="2"/>
        <v>168</v>
      </c>
    </row>
    <row r="60" spans="1:9">
      <c r="A60" s="2" t="s">
        <v>139</v>
      </c>
      <c r="B60" s="7" t="s">
        <v>117</v>
      </c>
      <c r="C60" s="6" t="s">
        <v>52</v>
      </c>
      <c r="D60" s="6">
        <v>30</v>
      </c>
      <c r="E60" s="1">
        <v>9</v>
      </c>
      <c r="F60" s="1">
        <f t="shared" si="0"/>
        <v>270</v>
      </c>
      <c r="G60" s="10">
        <v>0.05</v>
      </c>
      <c r="H60" s="1">
        <f t="shared" si="1"/>
        <v>9.4499999999999993</v>
      </c>
      <c r="I60" s="1">
        <f t="shared" si="2"/>
        <v>283.5</v>
      </c>
    </row>
    <row r="61" spans="1:9">
      <c r="A61" s="2" t="s">
        <v>140</v>
      </c>
      <c r="B61" s="7" t="s">
        <v>118</v>
      </c>
      <c r="C61" s="6" t="s">
        <v>54</v>
      </c>
      <c r="D61" s="6">
        <v>15</v>
      </c>
      <c r="E61" s="1">
        <v>3.5</v>
      </c>
      <c r="F61" s="1">
        <f t="shared" si="0"/>
        <v>52.5</v>
      </c>
      <c r="G61" s="10">
        <v>0.05</v>
      </c>
      <c r="H61" s="1">
        <f t="shared" si="1"/>
        <v>3.68</v>
      </c>
      <c r="I61" s="1">
        <f t="shared" si="2"/>
        <v>55.2</v>
      </c>
    </row>
    <row r="62" spans="1:9">
      <c r="A62" s="2" t="s">
        <v>141</v>
      </c>
      <c r="B62" s="7" t="s">
        <v>84</v>
      </c>
      <c r="C62" s="6" t="s">
        <v>54</v>
      </c>
      <c r="D62" s="6">
        <v>3</v>
      </c>
      <c r="E62" s="1">
        <v>1.5</v>
      </c>
      <c r="F62" s="1">
        <f t="shared" si="0"/>
        <v>4.5</v>
      </c>
      <c r="G62" s="10">
        <v>0.08</v>
      </c>
      <c r="H62" s="1">
        <f t="shared" si="1"/>
        <v>1.62</v>
      </c>
      <c r="I62" s="1">
        <f t="shared" si="2"/>
        <v>4.8600000000000003</v>
      </c>
    </row>
    <row r="63" spans="1:9">
      <c r="A63" s="2" t="s">
        <v>142</v>
      </c>
      <c r="B63" s="7" t="s">
        <v>85</v>
      </c>
      <c r="C63" s="6" t="s">
        <v>55</v>
      </c>
      <c r="D63" s="6">
        <v>70</v>
      </c>
      <c r="E63" s="1">
        <v>6</v>
      </c>
      <c r="F63" s="1">
        <f t="shared" si="0"/>
        <v>420</v>
      </c>
      <c r="G63" s="10">
        <v>0.05</v>
      </c>
      <c r="H63" s="1">
        <f t="shared" si="1"/>
        <v>6.3</v>
      </c>
      <c r="I63" s="1">
        <f t="shared" si="2"/>
        <v>441</v>
      </c>
    </row>
    <row r="64" spans="1:9">
      <c r="A64" s="2" t="s">
        <v>143</v>
      </c>
      <c r="B64" s="7" t="s">
        <v>86</v>
      </c>
      <c r="C64" s="6" t="s">
        <v>54</v>
      </c>
      <c r="D64" s="6">
        <v>90</v>
      </c>
      <c r="E64" s="1">
        <v>4</v>
      </c>
      <c r="F64" s="1">
        <f t="shared" si="0"/>
        <v>360</v>
      </c>
      <c r="G64" s="10">
        <v>0.05</v>
      </c>
      <c r="H64" s="1">
        <f t="shared" si="1"/>
        <v>4.2</v>
      </c>
      <c r="I64" s="1">
        <f t="shared" si="2"/>
        <v>378</v>
      </c>
    </row>
    <row r="65" spans="1:9">
      <c r="A65" s="2" t="s">
        <v>144</v>
      </c>
      <c r="B65" s="7" t="s">
        <v>161</v>
      </c>
      <c r="C65" s="6" t="s">
        <v>54</v>
      </c>
      <c r="D65" s="6">
        <v>20</v>
      </c>
      <c r="E65" s="1">
        <v>4</v>
      </c>
      <c r="F65" s="1">
        <f t="shared" si="0"/>
        <v>80</v>
      </c>
      <c r="G65" s="10">
        <v>0.05</v>
      </c>
      <c r="H65" s="1">
        <f t="shared" si="1"/>
        <v>4.2</v>
      </c>
      <c r="I65" s="1">
        <f t="shared" si="2"/>
        <v>84</v>
      </c>
    </row>
    <row r="66" spans="1:9">
      <c r="A66" s="2" t="s">
        <v>145</v>
      </c>
      <c r="B66" s="7" t="s">
        <v>119</v>
      </c>
      <c r="C66" s="6" t="s">
        <v>52</v>
      </c>
      <c r="D66" s="6">
        <v>60</v>
      </c>
      <c r="E66" s="1">
        <v>5</v>
      </c>
      <c r="F66" s="1">
        <f t="shared" si="0"/>
        <v>300</v>
      </c>
      <c r="G66" s="10">
        <v>0.05</v>
      </c>
      <c r="H66" s="1">
        <f t="shared" si="1"/>
        <v>5.25</v>
      </c>
      <c r="I66" s="1">
        <f t="shared" si="2"/>
        <v>315</v>
      </c>
    </row>
    <row r="67" spans="1:9">
      <c r="A67" s="2" t="s">
        <v>146</v>
      </c>
      <c r="B67" s="7" t="s">
        <v>120</v>
      </c>
      <c r="C67" s="6" t="s">
        <v>54</v>
      </c>
      <c r="D67" s="6">
        <v>80</v>
      </c>
      <c r="E67" s="1">
        <v>5</v>
      </c>
      <c r="F67" s="1">
        <f t="shared" si="0"/>
        <v>400</v>
      </c>
      <c r="G67" s="10">
        <v>0.05</v>
      </c>
      <c r="H67" s="1">
        <f t="shared" si="1"/>
        <v>5.25</v>
      </c>
      <c r="I67" s="1">
        <f t="shared" si="2"/>
        <v>420</v>
      </c>
    </row>
    <row r="68" spans="1:9">
      <c r="A68" s="2" t="s">
        <v>147</v>
      </c>
      <c r="B68" s="7" t="s">
        <v>87</v>
      </c>
      <c r="C68" s="6" t="s">
        <v>54</v>
      </c>
      <c r="D68" s="6">
        <v>10</v>
      </c>
      <c r="E68" s="1">
        <v>2</v>
      </c>
      <c r="F68" s="1">
        <f t="shared" si="0"/>
        <v>20</v>
      </c>
      <c r="G68" s="10">
        <v>0.23</v>
      </c>
      <c r="H68" s="1">
        <f t="shared" si="1"/>
        <v>2.46</v>
      </c>
      <c r="I68" s="1">
        <f t="shared" si="2"/>
        <v>24.6</v>
      </c>
    </row>
    <row r="69" spans="1:9">
      <c r="A69" s="2" t="s">
        <v>148</v>
      </c>
      <c r="B69" s="7" t="s">
        <v>88</v>
      </c>
      <c r="C69" s="6" t="s">
        <v>55</v>
      </c>
      <c r="D69" s="6">
        <v>30</v>
      </c>
      <c r="E69" s="1">
        <v>3</v>
      </c>
      <c r="F69" s="1">
        <f t="shared" ref="F69:F80" si="3">ROUND(D69*E69,2)</f>
        <v>90</v>
      </c>
      <c r="G69" s="10">
        <v>0.23</v>
      </c>
      <c r="H69" s="1">
        <f t="shared" si="1"/>
        <v>3.69</v>
      </c>
      <c r="I69" s="1">
        <f t="shared" ref="I69:I77" si="4">ROUND(D69*H69,2)</f>
        <v>110.7</v>
      </c>
    </row>
    <row r="70" spans="1:9">
      <c r="A70" s="2" t="s">
        <v>149</v>
      </c>
      <c r="B70" s="7" t="s">
        <v>89</v>
      </c>
      <c r="C70" s="6" t="s">
        <v>54</v>
      </c>
      <c r="D70" s="6">
        <v>20</v>
      </c>
      <c r="E70" s="1">
        <v>1.5</v>
      </c>
      <c r="F70" s="1">
        <f t="shared" si="3"/>
        <v>30</v>
      </c>
      <c r="G70" s="10">
        <v>0.08</v>
      </c>
      <c r="H70" s="1">
        <f t="shared" si="1"/>
        <v>1.62</v>
      </c>
      <c r="I70" s="1">
        <f t="shared" si="4"/>
        <v>32.4</v>
      </c>
    </row>
    <row r="71" spans="1:9">
      <c r="A71" s="2" t="s">
        <v>150</v>
      </c>
      <c r="B71" s="7" t="s">
        <v>90</v>
      </c>
      <c r="C71" s="6" t="s">
        <v>54</v>
      </c>
      <c r="D71" s="6">
        <v>30</v>
      </c>
      <c r="E71" s="1">
        <v>1.5</v>
      </c>
      <c r="F71" s="1">
        <f t="shared" si="3"/>
        <v>45</v>
      </c>
      <c r="G71" s="10">
        <v>0.08</v>
      </c>
      <c r="H71" s="1">
        <f t="shared" si="1"/>
        <v>1.62</v>
      </c>
      <c r="I71" s="1">
        <f t="shared" si="4"/>
        <v>48.6</v>
      </c>
    </row>
    <row r="72" spans="1:9">
      <c r="A72" s="2" t="s">
        <v>151</v>
      </c>
      <c r="B72" s="7" t="s">
        <v>91</v>
      </c>
      <c r="C72" s="6" t="s">
        <v>54</v>
      </c>
      <c r="D72" s="6">
        <v>30</v>
      </c>
      <c r="E72" s="1">
        <v>1.5</v>
      </c>
      <c r="F72" s="1">
        <f t="shared" si="3"/>
        <v>45</v>
      </c>
      <c r="G72" s="10">
        <v>0.08</v>
      </c>
      <c r="H72" s="1">
        <f t="shared" si="1"/>
        <v>1.62</v>
      </c>
      <c r="I72" s="1">
        <f t="shared" si="4"/>
        <v>48.6</v>
      </c>
    </row>
    <row r="73" spans="1:9">
      <c r="A73" s="2" t="s">
        <v>152</v>
      </c>
      <c r="B73" s="7" t="s">
        <v>92</v>
      </c>
      <c r="C73" s="6" t="s">
        <v>54</v>
      </c>
      <c r="D73" s="6">
        <v>30</v>
      </c>
      <c r="E73" s="1">
        <v>1.5</v>
      </c>
      <c r="F73" s="1">
        <f t="shared" si="3"/>
        <v>45</v>
      </c>
      <c r="G73" s="10">
        <v>0.08</v>
      </c>
      <c r="H73" s="1">
        <f t="shared" si="1"/>
        <v>1.62</v>
      </c>
      <c r="I73" s="1">
        <f t="shared" si="4"/>
        <v>48.6</v>
      </c>
    </row>
    <row r="74" spans="1:9">
      <c r="A74" s="2" t="s">
        <v>153</v>
      </c>
      <c r="B74" s="7" t="s">
        <v>93</v>
      </c>
      <c r="C74" s="6" t="s">
        <v>54</v>
      </c>
      <c r="D74" s="6">
        <v>20</v>
      </c>
      <c r="E74" s="1">
        <v>1.5</v>
      </c>
      <c r="F74" s="1">
        <f t="shared" si="3"/>
        <v>30</v>
      </c>
      <c r="G74" s="10">
        <v>0.05</v>
      </c>
      <c r="H74" s="1">
        <f t="shared" si="1"/>
        <v>1.58</v>
      </c>
      <c r="I74" s="1">
        <f t="shared" si="4"/>
        <v>31.6</v>
      </c>
    </row>
    <row r="75" spans="1:9">
      <c r="A75" s="2" t="s">
        <v>154</v>
      </c>
      <c r="B75" s="7" t="s">
        <v>162</v>
      </c>
      <c r="C75" s="6" t="s">
        <v>54</v>
      </c>
      <c r="D75" s="6">
        <v>20</v>
      </c>
      <c r="E75" s="1">
        <v>2.2000000000000002</v>
      </c>
      <c r="F75" s="1">
        <f t="shared" si="3"/>
        <v>44</v>
      </c>
      <c r="G75" s="10">
        <v>0.23</v>
      </c>
      <c r="H75" s="1">
        <f t="shared" si="1"/>
        <v>2.71</v>
      </c>
      <c r="I75" s="1">
        <f t="shared" si="4"/>
        <v>54.2</v>
      </c>
    </row>
    <row r="76" spans="1:9">
      <c r="A76" s="2" t="s">
        <v>163</v>
      </c>
      <c r="B76" s="7" t="s">
        <v>124</v>
      </c>
      <c r="C76" s="6" t="s">
        <v>52</v>
      </c>
      <c r="D76" s="6">
        <v>1650</v>
      </c>
      <c r="E76" s="1">
        <v>2.2000000000000002</v>
      </c>
      <c r="F76" s="1">
        <f t="shared" si="3"/>
        <v>3630</v>
      </c>
      <c r="G76" s="10">
        <v>0.05</v>
      </c>
      <c r="H76" s="1">
        <f t="shared" si="1"/>
        <v>2.31</v>
      </c>
      <c r="I76" s="1">
        <f t="shared" si="4"/>
        <v>3811.5</v>
      </c>
    </row>
    <row r="77" spans="1:9">
      <c r="A77" s="2" t="s">
        <v>164</v>
      </c>
      <c r="B77" s="7" t="s">
        <v>94</v>
      </c>
      <c r="C77" s="6" t="s">
        <v>54</v>
      </c>
      <c r="D77" s="6">
        <v>100</v>
      </c>
      <c r="E77" s="1">
        <v>6</v>
      </c>
      <c r="F77" s="1">
        <f t="shared" si="3"/>
        <v>600</v>
      </c>
      <c r="G77" s="10">
        <v>0.05</v>
      </c>
      <c r="H77" s="1">
        <f t="shared" si="1"/>
        <v>6.3</v>
      </c>
      <c r="I77" s="1">
        <f t="shared" si="4"/>
        <v>630</v>
      </c>
    </row>
    <row r="78" spans="1:9" ht="25.5" customHeight="1">
      <c r="A78" s="1"/>
      <c r="B78" s="17" t="s">
        <v>6</v>
      </c>
      <c r="C78" s="18"/>
      <c r="D78" s="19"/>
      <c r="E78" s="5"/>
      <c r="F78" s="9">
        <f>SUM(F1:F74)</f>
        <v>42318</v>
      </c>
      <c r="G78" s="5"/>
      <c r="H78" s="5"/>
      <c r="I78" s="5">
        <f>SUM(I4:I77)</f>
        <v>49017.049999999974</v>
      </c>
    </row>
    <row r="79" spans="1:9">
      <c r="A79" s="20" t="s">
        <v>50</v>
      </c>
      <c r="B79" s="21"/>
      <c r="C79" s="21"/>
      <c r="D79" s="21"/>
      <c r="E79" s="1"/>
      <c r="F79" s="1">
        <f t="shared" si="3"/>
        <v>0</v>
      </c>
      <c r="G79" s="22" t="s">
        <v>53</v>
      </c>
      <c r="H79" s="23"/>
      <c r="I79" s="24"/>
    </row>
    <row r="80" spans="1:9" ht="48.75" customHeight="1">
      <c r="A80" s="11" t="s">
        <v>165</v>
      </c>
      <c r="B80" s="12"/>
      <c r="C80" s="12"/>
      <c r="D80" s="13"/>
      <c r="E80" s="1"/>
      <c r="F80" s="1">
        <f t="shared" si="3"/>
        <v>0</v>
      </c>
      <c r="G80" s="25"/>
      <c r="H80" s="26"/>
      <c r="I80" s="27"/>
    </row>
    <row r="81" spans="6:9">
      <c r="F81" s="9"/>
      <c r="G81" s="9"/>
      <c r="H81" s="9"/>
      <c r="I81" s="9"/>
    </row>
    <row r="82" spans="6:9">
      <c r="F82" s="9"/>
      <c r="G82" s="9"/>
      <c r="H82" s="9"/>
      <c r="I82" s="9"/>
    </row>
  </sheetData>
  <mergeCells count="6">
    <mergeCell ref="A80:D80"/>
    <mergeCell ref="A1:I1"/>
    <mergeCell ref="A2:I2"/>
    <mergeCell ref="B78:D78"/>
    <mergeCell ref="A79:D79"/>
    <mergeCell ref="G79:I80"/>
  </mergeCells>
  <phoneticPr fontId="2" type="noConversion"/>
  <pageMargins left="0.7" right="0.7" top="0.55208333333333337" bottom="0.75" header="0.3" footer="0.3"/>
  <pageSetup paperSize="9" orientation="landscape" r:id="rId1"/>
  <headerFooter>
    <oddHeader>&amp;L&amp;"Arial,Normalny"&amp;10Nr postępowania: CUW.2610.22.2023&amp;C&amp;"Arial,Normalny"&amp;10FORMULARZ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Ropienka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lenovo</cp:lastModifiedBy>
  <cp:lastPrinted>2023-06-15T11:37:05Z</cp:lastPrinted>
  <dcterms:created xsi:type="dcterms:W3CDTF">2021-06-11T10:53:44Z</dcterms:created>
  <dcterms:modified xsi:type="dcterms:W3CDTF">2023-06-20T07:26:57Z</dcterms:modified>
</cp:coreProperties>
</file>