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110" activeTab="0"/>
  </bookViews>
  <sheets>
    <sheet name="Środki czystości" sheetId="1" r:id="rId1"/>
    <sheet name="Arkusz1" sheetId="2" state="hidden" r:id="rId2"/>
    <sheet name="Arkusz2" sheetId="3" state="hidden" r:id="rId3"/>
  </sheets>
  <definedNames/>
  <calcPr fullCalcOnLoad="1"/>
</workbook>
</file>

<file path=xl/sharedStrings.xml><?xml version="1.0" encoding="utf-8"?>
<sst xmlns="http://schemas.openxmlformats.org/spreadsheetml/2006/main" count="101" uniqueCount="59">
  <si>
    <t>Lp.</t>
  </si>
  <si>
    <t>op.</t>
  </si>
  <si>
    <t>szt.</t>
  </si>
  <si>
    <t>J.m.</t>
  </si>
  <si>
    <t>VAT</t>
  </si>
  <si>
    <t>*   w oferowane ceny należy wliczyć koszty transportu towaru do siedziby Zamawiającego.
** podana ilość zamawianego towaru jest orientacyjna i może zmniejszyć się lub zwiększyć, podane ilości stanowią wielkość szacunkową</t>
  </si>
  <si>
    <t>**Ilość</t>
  </si>
  <si>
    <t>*Cena jednostkowa brutto (zł)</t>
  </si>
  <si>
    <t>Nazwa artykułu/produktu</t>
  </si>
  <si>
    <t xml:space="preserve">Załącznik nr 3 - formularz cenowy - Centrum Usług Wspólnych w Ustrzykach Dolnych. </t>
  </si>
  <si>
    <r>
      <t xml:space="preserve">Chusteczki higieniczne w pudełku, warstwy: 2, kolor: białe, </t>
    </r>
    <r>
      <rPr>
        <u val="single"/>
        <sz val="11"/>
        <color indexed="8"/>
        <rFont val="Arial"/>
        <family val="2"/>
      </rPr>
      <t>opakowanie: 100sztuk</t>
    </r>
  </si>
  <si>
    <r>
      <t xml:space="preserve">Gąbka do naczyń duża, składających się z 2 powierzchni, </t>
    </r>
    <r>
      <rPr>
        <u val="single"/>
        <sz val="11"/>
        <color indexed="8"/>
        <rFont val="Arial"/>
        <family val="2"/>
      </rPr>
      <t>opakowanie: 5sztuk</t>
    </r>
  </si>
  <si>
    <r>
      <t xml:space="preserve">Kostka toaletowa Domestos Power 5 WC Ocean, </t>
    </r>
    <r>
      <rPr>
        <u val="single"/>
        <sz val="11"/>
        <color indexed="8"/>
        <rFont val="Arial"/>
        <family val="2"/>
      </rPr>
      <t xml:space="preserve">opakowanie (koszyk): 5x55g </t>
    </r>
  </si>
  <si>
    <r>
      <t xml:space="preserve">Kostka toaletowa Domestos Power 5 WC Lime, </t>
    </r>
    <r>
      <rPr>
        <u val="single"/>
        <sz val="11"/>
        <color indexed="8"/>
        <rFont val="Arial"/>
        <family val="2"/>
      </rPr>
      <t xml:space="preserve">opakowanie (koszyk): 5x55g </t>
    </r>
  </si>
  <si>
    <t>Kulki toaletowe Bref Power Activ Formuła Ocean, zawieszka: 50g</t>
  </si>
  <si>
    <t>Kulki toaletowe Bref Power Activ Formuła Pine, zawieszka: 50g</t>
  </si>
  <si>
    <r>
      <t xml:space="preserve">Kubki papierowe, pojemność: 180ml, </t>
    </r>
    <r>
      <rPr>
        <u val="single"/>
        <sz val="11"/>
        <color indexed="8"/>
        <rFont val="Arial"/>
        <family val="2"/>
      </rPr>
      <t>opakowanie zbiorcze: 100sztuk</t>
    </r>
  </si>
  <si>
    <t>Miotła plastikowa, długość: 30 cm</t>
  </si>
  <si>
    <t>Mleczko do czyszczenia CIF Cream Lemon, pojemność: 750ml</t>
  </si>
  <si>
    <t>Mydło w płynie hipoalergiczne, antybakteryjne, pojemność: 5litr</t>
  </si>
  <si>
    <t>Odświeżacz powietrza w postaci aerozolu Glade by Brise Lawenda, zapach: dojrzałej lawendy, pojemność: 300 ml</t>
  </si>
  <si>
    <t>Odświeżacz powietrza w postaci aerozolu Glade by Brise Clean Linen, zapach: świeżości, pojemność: 300ml</t>
  </si>
  <si>
    <t>Odświeżacz powietrza w postaci aerozolu Glade by Brise Japoński Ogród, zapach: delikatnych wodnych kwiatów i świeżych owoców, pojemność: 300ml</t>
  </si>
  <si>
    <t>Odświeżacz powietrza w postaci aerozolu AirWick Fresmatic, zapach: świeżość poranka, opakowanie uzupełniające do automatycznego odświeżacza powietrza Freshmatic, pojemność: 250ml</t>
  </si>
  <si>
    <t>Odświeżacz powietrza w postaci aerozolu AirWick Fresmatic, zapach: kwiat pomarańczy, opakowanie uzupełniające do automatycznego odświeżacza powietrza Freshmatic, pojemność: 250ml</t>
  </si>
  <si>
    <t>Płyn do higienicznej dezynfekcji rąk Trisept Mix, pojemność: 5 litrów</t>
  </si>
  <si>
    <t>Płyn do dezynfekcji Clinex DEZOFast, pojemność: 1litr</t>
  </si>
  <si>
    <t>Płyn do wc Domestos Pine Fresh, pojemność: 5litrów</t>
  </si>
  <si>
    <t>Płyn do mycia szyb Clin Lemon, pojemność: 500ml</t>
  </si>
  <si>
    <t>Płyn uniwersalny AJAX BOOST BAKING, wersja: soda oczyszczona+cytryna, pojemność: 5litrów</t>
  </si>
  <si>
    <t>Płyn uniwersalny AJAX BOOST BAKING, wersja: soda oczyszczona+cytryna, pojemność: 1litr</t>
  </si>
  <si>
    <t>Płyn uniwersalny AJAX MULTI-SURFACE, wersja: ocet+lawenda, pojemność: 1litr</t>
  </si>
  <si>
    <r>
      <t xml:space="preserve">Ręcznik papierowy składany VELVET Care ZZ, kolor: biały, surowiec: celuloza, warstwy: 2, struktura: gofr, wymiar listka:250x230 mm, </t>
    </r>
    <r>
      <rPr>
        <u val="single"/>
        <sz val="11"/>
        <color indexed="8"/>
        <rFont val="Arial"/>
        <family val="2"/>
      </rPr>
      <t>opakowanie: 3000 listków</t>
    </r>
  </si>
  <si>
    <r>
      <t>Rękawiczki nitrylowe, rozmiar: L, o</t>
    </r>
    <r>
      <rPr>
        <u val="single"/>
        <sz val="11"/>
        <color indexed="8"/>
        <rFont val="Arial"/>
        <family val="2"/>
      </rPr>
      <t>pakowanie zbiorcze: 100sztuk</t>
    </r>
  </si>
  <si>
    <r>
      <t xml:space="preserve">Rękawice domowe Household RAVI, rozmiar: L, </t>
    </r>
    <r>
      <rPr>
        <u val="single"/>
        <sz val="11"/>
        <color indexed="8"/>
        <rFont val="Arial"/>
        <family val="2"/>
      </rPr>
      <t>opakowanie zbiorcze: 2sztuki</t>
    </r>
  </si>
  <si>
    <t>Spray Sidolux M (Classic), pojemność: 400ml.</t>
  </si>
  <si>
    <t>Ściereczka Vileda Pva Micro, rozmiar: 38x35cm</t>
  </si>
  <si>
    <t>Ściereczka do kurzu Vileda Microfibre, rozmiar: 30x40cm</t>
  </si>
  <si>
    <r>
      <t>Worki na śmieci,</t>
    </r>
    <r>
      <rPr>
        <i/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 xml:space="preserve">bardzo mocne, </t>
    </r>
    <r>
      <rPr>
        <sz val="11"/>
        <color indexed="8"/>
        <rFont val="Arial"/>
        <family val="2"/>
      </rPr>
      <t xml:space="preserve">pojemność: 35l, </t>
    </r>
    <r>
      <rPr>
        <u val="single"/>
        <sz val="11"/>
        <color indexed="8"/>
        <rFont val="Arial"/>
        <family val="2"/>
      </rPr>
      <t>opakowanie zbiorcze: 15sztuk</t>
    </r>
  </si>
  <si>
    <t>Zapas (wkład) do mopa trójkątnego Vileda  Easy Wring&amp;Clean Turbo 2in1, wkład wymienny</t>
  </si>
  <si>
    <r>
      <t>Rękawiczki nitrylowe, rozmiar: XL, o</t>
    </r>
    <r>
      <rPr>
        <u val="single"/>
        <sz val="11"/>
        <color indexed="8"/>
        <rFont val="Arial"/>
        <family val="2"/>
      </rPr>
      <t>pakowanie zbiorcze: 100sztuk</t>
    </r>
  </si>
  <si>
    <t xml:space="preserve">Mydło w płynie LUKSJA, pojemność: 500ml </t>
  </si>
  <si>
    <t>Pasta BHP ścierna KAMA pojemność 500 g</t>
  </si>
  <si>
    <t>Krem do rąk Perfecta Extra Oils "Silikonowe rękawiczki" krem-olejek do rąk, paznokci i skórek, z pompką, pojemność: 195 ml</t>
  </si>
  <si>
    <t>Krem do rąk Perfecta wygładzający Fenomen C, z pompką, pojemność: 195 ml</t>
  </si>
  <si>
    <t>Płyn do wc Domestos (zielony), pojemność: 1250ml</t>
  </si>
  <si>
    <t>Płyn do mycia naczyń Pur Sekrety świata, wersja: balsam o neutralnym pH, pojemność: 750 ml</t>
  </si>
  <si>
    <t>Płyn do mycia naczyń Pur Balsam Sekrety pielęgnacji, o neutralnym pH, pojemność: 750 ml</t>
  </si>
  <si>
    <t>Płyn uniwersalny AJAX MULTI-SURFACE, wersja: ocet+lawenda, pojemność: 5litrów</t>
  </si>
  <si>
    <r>
      <t xml:space="preserve">Worki na śmieci, </t>
    </r>
    <r>
      <rPr>
        <i/>
        <sz val="11"/>
        <color indexed="8"/>
        <rFont val="Arial"/>
        <family val="2"/>
      </rPr>
      <t>bardzo mocne</t>
    </r>
    <r>
      <rPr>
        <sz val="11"/>
        <color indexed="8"/>
        <rFont val="Arial"/>
        <family val="2"/>
      </rPr>
      <t xml:space="preserve">, pojemność: 120l, </t>
    </r>
    <r>
      <rPr>
        <u val="single"/>
        <sz val="11"/>
        <color indexed="8"/>
        <rFont val="Arial"/>
        <family val="2"/>
      </rPr>
      <t>opakowanie zbiorcze: 15sztuk</t>
    </r>
  </si>
  <si>
    <r>
      <t xml:space="preserve">Worki na śmieci, </t>
    </r>
    <r>
      <rPr>
        <i/>
        <sz val="11"/>
        <color indexed="8"/>
        <rFont val="Arial"/>
        <family val="2"/>
      </rPr>
      <t>bardzo mocne</t>
    </r>
    <r>
      <rPr>
        <sz val="11"/>
        <color indexed="8"/>
        <rFont val="Arial"/>
        <family val="2"/>
      </rPr>
      <t xml:space="preserve">,  pojemność: 60l, </t>
    </r>
    <r>
      <rPr>
        <u val="single"/>
        <sz val="11"/>
        <color indexed="8"/>
        <rFont val="Arial"/>
        <family val="2"/>
      </rPr>
      <t>opakowanie zbiorcze: 15 sztuk</t>
    </r>
  </si>
  <si>
    <t>Część II - środki czystości</t>
  </si>
  <si>
    <t>(podpis)</t>
  </si>
  <si>
    <t>*Cena jednostkowa netto (zł)</t>
  </si>
  <si>
    <t>*Wartość brutto (zł)</t>
  </si>
  <si>
    <t xml:space="preserve">Zapas (wkład) do mopa Vileda Ultra Max, płaski, nakładka mikro aktywne włókna, wymiary wkładu: 35x14cm </t>
  </si>
  <si>
    <t xml:space="preserve">Zapas (wkład) do mopa Vileda Ultra Max, płaski, nakładka mikro aktywne włókna, wymiary wkładu: 42x14cm </t>
  </si>
  <si>
    <t xml:space="preserve">                                                (miejscowość, data)</t>
  </si>
  <si>
    <r>
      <t xml:space="preserve">Papier toaletowy JUMBO, kolor: biały, surowiec: celuloza, warstwy: 2, długość: 100 m, średnica rolki: 18 cm, szerokość rolki: 9 cm, </t>
    </r>
    <r>
      <rPr>
        <u val="single"/>
        <sz val="11"/>
        <color indexed="8"/>
        <rFont val="Arial"/>
        <family val="2"/>
      </rPr>
      <t>opakowanie zbiorcze: 12rolek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</si>
</sst>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mbria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8"/>
      <name val="Arial"/>
      <family val="2"/>
    </font>
    <font>
      <sz val="12"/>
      <name val="Calibri"/>
      <family val="2"/>
    </font>
    <font>
      <b/>
      <sz val="11"/>
      <color indexed="8"/>
      <name val="Arial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mbria"/>
      <family val="1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1" fontId="50" fillId="0" borderId="10" xfId="0" applyNumberFormat="1" applyFont="1" applyFill="1" applyBorder="1" applyAlignment="1">
      <alignment horizontal="center" vertical="center"/>
    </xf>
    <xf numFmtId="4" fontId="47" fillId="34" borderId="10" xfId="0" applyNumberFormat="1" applyFont="1" applyFill="1" applyBorder="1" applyAlignment="1" applyProtection="1">
      <alignment horizontal="right" vertical="center"/>
      <protection locked="0"/>
    </xf>
    <xf numFmtId="0" fontId="51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10" xfId="0" applyNumberFormat="1" applyFont="1" applyFill="1" applyBorder="1" applyAlignment="1">
      <alignment horizontal="center" vertical="center"/>
    </xf>
    <xf numFmtId="4" fontId="27" fillId="34" borderId="10" xfId="0" applyNumberFormat="1" applyFont="1" applyFill="1" applyBorder="1" applyAlignment="1" applyProtection="1">
      <alignment horizontal="right" vertical="center"/>
      <protection locked="0"/>
    </xf>
    <xf numFmtId="4" fontId="41" fillId="0" borderId="10" xfId="0" applyNumberFormat="1" applyFont="1" applyBorder="1" applyAlignment="1" applyProtection="1">
      <alignment vertical="center"/>
      <protection locked="0"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tabSelected="1" zoomScale="80" zoomScaleNormal="80" workbookViewId="0" topLeftCell="A12">
      <selection activeCell="B22" sqref="B22"/>
    </sheetView>
  </sheetViews>
  <sheetFormatPr defaultColWidth="9.140625" defaultRowHeight="30" customHeight="1"/>
  <cols>
    <col min="1" max="1" width="5.28125" style="2" customWidth="1"/>
    <col min="2" max="2" width="55.28125" style="1" customWidth="1"/>
    <col min="3" max="3" width="6.28125" style="2" customWidth="1"/>
    <col min="4" max="4" width="7.57421875" style="1" customWidth="1"/>
    <col min="5" max="5" width="14.7109375" style="1" customWidth="1"/>
    <col min="6" max="6" width="7.140625" style="1" customWidth="1"/>
    <col min="7" max="7" width="14.8515625" style="3" customWidth="1"/>
    <col min="8" max="8" width="11.57421875" style="5" customWidth="1"/>
    <col min="9" max="9" width="9.7109375" style="5" customWidth="1"/>
    <col min="10" max="10" width="7.7109375" style="5" customWidth="1"/>
    <col min="11" max="12" width="9.140625" style="5" customWidth="1"/>
    <col min="13" max="13" width="9.8515625" style="5" customWidth="1"/>
    <col min="14" max="14" width="9.421875" style="5" customWidth="1"/>
    <col min="15" max="15" width="8.7109375" style="5" customWidth="1"/>
    <col min="16" max="16" width="9.00390625" style="5" customWidth="1"/>
    <col min="17" max="17" width="9.140625" style="6" customWidth="1"/>
    <col min="18" max="18" width="7.28125" style="5" customWidth="1"/>
    <col min="19" max="19" width="7.8515625" style="5" customWidth="1"/>
    <col min="20" max="20" width="7.00390625" style="5" customWidth="1"/>
    <col min="21" max="21" width="9.140625" style="5" customWidth="1"/>
    <col min="22" max="22" width="7.140625" style="5" customWidth="1"/>
    <col min="23" max="24" width="9.140625" style="5" customWidth="1"/>
    <col min="25" max="25" width="9.140625" style="7" customWidth="1"/>
    <col min="26" max="16384" width="9.140625" style="1" customWidth="1"/>
  </cols>
  <sheetData>
    <row r="1" spans="1:8" ht="30" customHeight="1">
      <c r="A1" s="35" t="s">
        <v>9</v>
      </c>
      <c r="B1" s="35"/>
      <c r="C1" s="35"/>
      <c r="D1" s="35"/>
      <c r="E1" s="35"/>
      <c r="F1" s="35"/>
      <c r="G1" s="35"/>
      <c r="H1" s="35"/>
    </row>
    <row r="2" spans="1:8" ht="30" customHeight="1">
      <c r="A2" s="36" t="s">
        <v>51</v>
      </c>
      <c r="B2" s="36"/>
      <c r="C2" s="36"/>
      <c r="D2" s="36"/>
      <c r="E2" s="36"/>
      <c r="F2" s="36"/>
      <c r="G2" s="36"/>
      <c r="H2" s="36"/>
    </row>
    <row r="3" spans="1:24" ht="52.5" customHeight="1">
      <c r="A3" s="12" t="s">
        <v>0</v>
      </c>
      <c r="B3" s="12" t="s">
        <v>8</v>
      </c>
      <c r="C3" s="12" t="s">
        <v>3</v>
      </c>
      <c r="D3" s="13" t="s">
        <v>6</v>
      </c>
      <c r="E3" s="13" t="s">
        <v>53</v>
      </c>
      <c r="F3" s="13" t="s">
        <v>4</v>
      </c>
      <c r="G3" s="13" t="s">
        <v>7</v>
      </c>
      <c r="H3" s="13" t="s">
        <v>54</v>
      </c>
      <c r="I3" s="4"/>
      <c r="J3" s="4"/>
      <c r="K3" s="4"/>
      <c r="L3" s="4"/>
      <c r="M3" s="4"/>
      <c r="N3" s="4"/>
      <c r="O3" s="4"/>
      <c r="P3" s="4"/>
      <c r="R3" s="4"/>
      <c r="S3" s="4"/>
      <c r="T3" s="4"/>
      <c r="U3" s="4"/>
      <c r="V3" s="4"/>
      <c r="W3" s="4"/>
      <c r="X3" s="4"/>
    </row>
    <row r="4" spans="1:24" ht="32.25" customHeight="1">
      <c r="A4" s="14">
        <v>1</v>
      </c>
      <c r="B4" s="21" t="s">
        <v>10</v>
      </c>
      <c r="C4" s="16" t="s">
        <v>1</v>
      </c>
      <c r="D4" s="23">
        <v>20</v>
      </c>
      <c r="E4" s="24"/>
      <c r="F4" s="24">
        <f>ROUND(E4*23%,2)</f>
        <v>0</v>
      </c>
      <c r="G4" s="24">
        <f>E4+F4</f>
        <v>0</v>
      </c>
      <c r="H4" s="24">
        <f>D4*G4</f>
        <v>0</v>
      </c>
      <c r="I4" s="8"/>
      <c r="J4" s="8"/>
      <c r="K4" s="8"/>
      <c r="L4" s="8"/>
      <c r="M4" s="8"/>
      <c r="N4" s="9"/>
      <c r="O4" s="8"/>
      <c r="P4" s="8"/>
      <c r="R4" s="8"/>
      <c r="S4" s="8"/>
      <c r="T4" s="8"/>
      <c r="U4" s="8"/>
      <c r="V4" s="8"/>
      <c r="W4" s="8"/>
      <c r="X4" s="8"/>
    </row>
    <row r="5" spans="1:24" ht="30" customHeight="1">
      <c r="A5" s="14">
        <v>2</v>
      </c>
      <c r="B5" s="25" t="s">
        <v>11</v>
      </c>
      <c r="C5" s="26" t="s">
        <v>1</v>
      </c>
      <c r="D5" s="23">
        <v>15</v>
      </c>
      <c r="E5" s="24"/>
      <c r="F5" s="24">
        <f aca="true" t="shared" si="0" ref="F5:F47">ROUND(E5*23%,2)</f>
        <v>0</v>
      </c>
      <c r="G5" s="24">
        <f aca="true" t="shared" si="1" ref="G5:G47">E5+F5</f>
        <v>0</v>
      </c>
      <c r="H5" s="24">
        <f aca="true" t="shared" si="2" ref="H5:H47">D5*G5</f>
        <v>0</v>
      </c>
      <c r="I5" s="8"/>
      <c r="J5" s="8"/>
      <c r="K5" s="8"/>
      <c r="L5" s="8"/>
      <c r="M5" s="8"/>
      <c r="N5" s="9"/>
      <c r="O5" s="8"/>
      <c r="P5" s="8"/>
      <c r="R5" s="8"/>
      <c r="S5" s="8"/>
      <c r="T5" s="8"/>
      <c r="U5" s="8"/>
      <c r="V5" s="8"/>
      <c r="W5" s="8"/>
      <c r="X5" s="8"/>
    </row>
    <row r="6" spans="1:24" ht="30" customHeight="1">
      <c r="A6" s="14">
        <v>3</v>
      </c>
      <c r="B6" s="20" t="s">
        <v>12</v>
      </c>
      <c r="C6" s="27" t="s">
        <v>1</v>
      </c>
      <c r="D6" s="23">
        <v>15</v>
      </c>
      <c r="E6" s="24"/>
      <c r="F6" s="24">
        <f t="shared" si="0"/>
        <v>0</v>
      </c>
      <c r="G6" s="24">
        <f t="shared" si="1"/>
        <v>0</v>
      </c>
      <c r="H6" s="24">
        <f t="shared" si="2"/>
        <v>0</v>
      </c>
      <c r="I6" s="8"/>
      <c r="J6" s="8"/>
      <c r="K6" s="8"/>
      <c r="L6" s="8"/>
      <c r="M6" s="8"/>
      <c r="N6" s="9"/>
      <c r="O6" s="8"/>
      <c r="P6" s="8"/>
      <c r="R6" s="8"/>
      <c r="S6" s="8"/>
      <c r="T6" s="8"/>
      <c r="U6" s="8"/>
      <c r="V6" s="8"/>
      <c r="W6" s="8"/>
      <c r="X6" s="8"/>
    </row>
    <row r="7" spans="1:24" ht="30" customHeight="1">
      <c r="A7" s="14">
        <v>4</v>
      </c>
      <c r="B7" s="20" t="s">
        <v>13</v>
      </c>
      <c r="C7" s="27" t="s">
        <v>1</v>
      </c>
      <c r="D7" s="23">
        <v>15</v>
      </c>
      <c r="E7" s="24"/>
      <c r="F7" s="24">
        <f t="shared" si="0"/>
        <v>0</v>
      </c>
      <c r="G7" s="24">
        <f t="shared" si="1"/>
        <v>0</v>
      </c>
      <c r="H7" s="24">
        <f t="shared" si="2"/>
        <v>0</v>
      </c>
      <c r="I7" s="8"/>
      <c r="J7" s="8"/>
      <c r="K7" s="8"/>
      <c r="L7" s="8"/>
      <c r="M7" s="8"/>
      <c r="N7" s="9"/>
      <c r="O7" s="8"/>
      <c r="P7" s="8"/>
      <c r="R7" s="8"/>
      <c r="S7" s="8"/>
      <c r="T7" s="8"/>
      <c r="U7" s="8"/>
      <c r="V7" s="8"/>
      <c r="W7" s="8"/>
      <c r="X7" s="8"/>
    </row>
    <row r="8" spans="1:24" ht="30" customHeight="1">
      <c r="A8" s="14">
        <v>5</v>
      </c>
      <c r="B8" s="19" t="s">
        <v>14</v>
      </c>
      <c r="C8" s="18" t="s">
        <v>2</v>
      </c>
      <c r="D8" s="23">
        <v>10</v>
      </c>
      <c r="E8" s="24"/>
      <c r="F8" s="24">
        <f t="shared" si="0"/>
        <v>0</v>
      </c>
      <c r="G8" s="24">
        <f t="shared" si="1"/>
        <v>0</v>
      </c>
      <c r="H8" s="24">
        <f t="shared" si="2"/>
        <v>0</v>
      </c>
      <c r="I8" s="10"/>
      <c r="J8" s="10"/>
      <c r="K8" s="10"/>
      <c r="L8" s="10"/>
      <c r="M8" s="10"/>
      <c r="N8" s="10"/>
      <c r="O8" s="10"/>
      <c r="P8" s="10"/>
      <c r="R8" s="10"/>
      <c r="S8" s="10"/>
      <c r="T8" s="10"/>
      <c r="U8" s="10"/>
      <c r="V8" s="10"/>
      <c r="W8" s="10"/>
      <c r="X8" s="10"/>
    </row>
    <row r="9" spans="1:24" ht="30" customHeight="1">
      <c r="A9" s="14">
        <v>6</v>
      </c>
      <c r="B9" s="19" t="s">
        <v>15</v>
      </c>
      <c r="C9" s="18" t="s">
        <v>2</v>
      </c>
      <c r="D9" s="23">
        <v>10</v>
      </c>
      <c r="E9" s="24"/>
      <c r="F9" s="24">
        <f t="shared" si="0"/>
        <v>0</v>
      </c>
      <c r="G9" s="24">
        <f t="shared" si="1"/>
        <v>0</v>
      </c>
      <c r="H9" s="24">
        <f t="shared" si="2"/>
        <v>0</v>
      </c>
      <c r="I9" s="10"/>
      <c r="J9" s="10"/>
      <c r="K9" s="10"/>
      <c r="L9" s="10"/>
      <c r="M9" s="10"/>
      <c r="N9" s="10"/>
      <c r="O9" s="10"/>
      <c r="P9" s="10"/>
      <c r="R9" s="10"/>
      <c r="S9" s="10"/>
      <c r="T9" s="10"/>
      <c r="U9" s="10"/>
      <c r="V9" s="10"/>
      <c r="W9" s="10"/>
      <c r="X9" s="10"/>
    </row>
    <row r="10" spans="1:24" ht="30" customHeight="1">
      <c r="A10" s="14">
        <v>7</v>
      </c>
      <c r="B10" s="19" t="s">
        <v>44</v>
      </c>
      <c r="C10" s="18" t="s">
        <v>2</v>
      </c>
      <c r="D10" s="23">
        <v>12</v>
      </c>
      <c r="E10" s="24"/>
      <c r="F10" s="24">
        <f t="shared" si="0"/>
        <v>0</v>
      </c>
      <c r="G10" s="24">
        <f t="shared" si="1"/>
        <v>0</v>
      </c>
      <c r="H10" s="24">
        <f t="shared" si="2"/>
        <v>0</v>
      </c>
      <c r="I10" s="8"/>
      <c r="J10" s="8"/>
      <c r="K10" s="8"/>
      <c r="L10" s="8"/>
      <c r="M10" s="8"/>
      <c r="N10" s="8"/>
      <c r="O10" s="8"/>
      <c r="P10" s="8"/>
      <c r="R10" s="8"/>
      <c r="S10" s="8"/>
      <c r="T10" s="8"/>
      <c r="U10" s="8"/>
      <c r="V10" s="8"/>
      <c r="W10" s="8"/>
      <c r="X10" s="8"/>
    </row>
    <row r="11" spans="1:24" ht="45" customHeight="1">
      <c r="A11" s="14">
        <v>8</v>
      </c>
      <c r="B11" s="19" t="s">
        <v>43</v>
      </c>
      <c r="C11" s="18" t="s">
        <v>2</v>
      </c>
      <c r="D11" s="23">
        <v>11</v>
      </c>
      <c r="E11" s="24"/>
      <c r="F11" s="24">
        <f>ROUND(E11*23%,2)</f>
        <v>0</v>
      </c>
      <c r="G11" s="24">
        <f>E11+F11</f>
        <v>0</v>
      </c>
      <c r="H11" s="24">
        <f>D11*G11</f>
        <v>0</v>
      </c>
      <c r="I11" s="8"/>
      <c r="J11" s="8"/>
      <c r="K11" s="8"/>
      <c r="L11" s="8"/>
      <c r="M11" s="8"/>
      <c r="N11" s="8"/>
      <c r="O11" s="8"/>
      <c r="P11" s="8"/>
      <c r="R11" s="8"/>
      <c r="S11" s="8"/>
      <c r="T11" s="8"/>
      <c r="U11" s="8"/>
      <c r="V11" s="8"/>
      <c r="W11" s="8"/>
      <c r="X11" s="8"/>
    </row>
    <row r="12" spans="1:8" ht="30" customHeight="1">
      <c r="A12" s="14">
        <v>9</v>
      </c>
      <c r="B12" s="25" t="s">
        <v>16</v>
      </c>
      <c r="C12" s="26" t="s">
        <v>1</v>
      </c>
      <c r="D12" s="23">
        <v>3</v>
      </c>
      <c r="E12" s="24"/>
      <c r="F12" s="24">
        <f t="shared" si="0"/>
        <v>0</v>
      </c>
      <c r="G12" s="24">
        <f t="shared" si="1"/>
        <v>0</v>
      </c>
      <c r="H12" s="24">
        <f t="shared" si="2"/>
        <v>0</v>
      </c>
    </row>
    <row r="13" spans="1:24" ht="30" customHeight="1">
      <c r="A13" s="14">
        <v>10</v>
      </c>
      <c r="B13" s="19" t="s">
        <v>17</v>
      </c>
      <c r="C13" s="18" t="s">
        <v>2</v>
      </c>
      <c r="D13" s="23">
        <v>2</v>
      </c>
      <c r="E13" s="24"/>
      <c r="F13" s="24">
        <f t="shared" si="0"/>
        <v>0</v>
      </c>
      <c r="G13" s="24">
        <f t="shared" si="1"/>
        <v>0</v>
      </c>
      <c r="H13" s="24">
        <f t="shared" si="2"/>
        <v>0</v>
      </c>
      <c r="I13" s="10"/>
      <c r="J13" s="10"/>
      <c r="K13" s="10"/>
      <c r="L13" s="10"/>
      <c r="M13" s="10"/>
      <c r="N13" s="10"/>
      <c r="O13" s="10"/>
      <c r="P13" s="10"/>
      <c r="R13" s="10"/>
      <c r="S13" s="10"/>
      <c r="T13" s="10"/>
      <c r="U13" s="10"/>
      <c r="V13" s="10"/>
      <c r="W13" s="10"/>
      <c r="X13" s="10"/>
    </row>
    <row r="14" spans="1:24" ht="30" customHeight="1">
      <c r="A14" s="14">
        <v>11</v>
      </c>
      <c r="B14" s="19" t="s">
        <v>18</v>
      </c>
      <c r="C14" s="28" t="s">
        <v>2</v>
      </c>
      <c r="D14" s="23">
        <v>8</v>
      </c>
      <c r="E14" s="24"/>
      <c r="F14" s="24">
        <f t="shared" si="0"/>
        <v>0</v>
      </c>
      <c r="G14" s="24">
        <f t="shared" si="1"/>
        <v>0</v>
      </c>
      <c r="H14" s="24">
        <f t="shared" si="2"/>
        <v>0</v>
      </c>
      <c r="I14" s="10"/>
      <c r="J14" s="10"/>
      <c r="K14" s="10"/>
      <c r="L14" s="10"/>
      <c r="M14" s="10"/>
      <c r="N14" s="10"/>
      <c r="O14" s="10"/>
      <c r="P14" s="10"/>
      <c r="R14" s="10"/>
      <c r="S14" s="10"/>
      <c r="T14" s="10"/>
      <c r="U14" s="10"/>
      <c r="V14" s="10"/>
      <c r="W14" s="10"/>
      <c r="X14" s="10"/>
    </row>
    <row r="15" spans="1:24" ht="30" customHeight="1">
      <c r="A15" s="14">
        <v>12</v>
      </c>
      <c r="B15" s="20" t="s">
        <v>19</v>
      </c>
      <c r="C15" s="28" t="s">
        <v>2</v>
      </c>
      <c r="D15" s="23">
        <v>5</v>
      </c>
      <c r="E15" s="24"/>
      <c r="F15" s="24">
        <f t="shared" si="0"/>
        <v>0</v>
      </c>
      <c r="G15" s="24">
        <f t="shared" si="1"/>
        <v>0</v>
      </c>
      <c r="H15" s="24">
        <f t="shared" si="2"/>
        <v>0</v>
      </c>
      <c r="I15" s="10"/>
      <c r="J15" s="10"/>
      <c r="K15" s="10"/>
      <c r="L15" s="10"/>
      <c r="M15" s="10"/>
      <c r="N15" s="10"/>
      <c r="O15" s="10"/>
      <c r="P15" s="10"/>
      <c r="R15" s="10"/>
      <c r="S15" s="10"/>
      <c r="T15" s="10"/>
      <c r="U15" s="10"/>
      <c r="V15" s="10"/>
      <c r="W15" s="10"/>
      <c r="X15" s="10"/>
    </row>
    <row r="16" spans="1:24" ht="30" customHeight="1">
      <c r="A16" s="34">
        <v>13</v>
      </c>
      <c r="B16" s="19" t="s">
        <v>41</v>
      </c>
      <c r="C16" s="18" t="s">
        <v>2</v>
      </c>
      <c r="D16" s="23">
        <v>2</v>
      </c>
      <c r="E16" s="24"/>
      <c r="F16" s="24">
        <f>ROUND(E16*23%,2)</f>
        <v>0</v>
      </c>
      <c r="G16" s="24">
        <f>E16+F16</f>
        <v>0</v>
      </c>
      <c r="H16" s="24">
        <f>D16*G16</f>
        <v>0</v>
      </c>
      <c r="I16" s="10"/>
      <c r="J16" s="10"/>
      <c r="K16" s="10"/>
      <c r="L16" s="10"/>
      <c r="M16" s="10"/>
      <c r="N16" s="10"/>
      <c r="O16" s="10"/>
      <c r="P16" s="10"/>
      <c r="R16" s="10"/>
      <c r="S16" s="10"/>
      <c r="T16" s="10"/>
      <c r="U16" s="10"/>
      <c r="V16" s="10"/>
      <c r="W16" s="10"/>
      <c r="X16" s="10"/>
    </row>
    <row r="17" spans="1:24" ht="48.75" customHeight="1">
      <c r="A17" s="14">
        <v>14</v>
      </c>
      <c r="B17" s="20" t="s">
        <v>20</v>
      </c>
      <c r="C17" s="18" t="s">
        <v>2</v>
      </c>
      <c r="D17" s="23">
        <v>8</v>
      </c>
      <c r="E17" s="24"/>
      <c r="F17" s="24">
        <f t="shared" si="0"/>
        <v>0</v>
      </c>
      <c r="G17" s="24">
        <f t="shared" si="1"/>
        <v>0</v>
      </c>
      <c r="H17" s="24">
        <f t="shared" si="2"/>
        <v>0</v>
      </c>
      <c r="I17" s="10"/>
      <c r="J17" s="10"/>
      <c r="K17" s="10"/>
      <c r="L17" s="10"/>
      <c r="M17" s="10"/>
      <c r="N17" s="10"/>
      <c r="O17" s="10"/>
      <c r="P17" s="10"/>
      <c r="R17" s="10"/>
      <c r="S17" s="10"/>
      <c r="T17" s="10"/>
      <c r="U17" s="10"/>
      <c r="V17" s="10"/>
      <c r="W17" s="10"/>
      <c r="X17" s="10"/>
    </row>
    <row r="18" spans="1:24" ht="51" customHeight="1">
      <c r="A18" s="14">
        <v>15</v>
      </c>
      <c r="B18" s="20" t="s">
        <v>21</v>
      </c>
      <c r="C18" s="18" t="s">
        <v>2</v>
      </c>
      <c r="D18" s="23">
        <v>8</v>
      </c>
      <c r="E18" s="24"/>
      <c r="F18" s="24">
        <f t="shared" si="0"/>
        <v>0</v>
      </c>
      <c r="G18" s="24">
        <f t="shared" si="1"/>
        <v>0</v>
      </c>
      <c r="H18" s="24">
        <f t="shared" si="2"/>
        <v>0</v>
      </c>
      <c r="I18" s="10"/>
      <c r="J18" s="10"/>
      <c r="K18" s="10"/>
      <c r="L18" s="10"/>
      <c r="M18" s="10"/>
      <c r="N18" s="10"/>
      <c r="O18" s="10"/>
      <c r="P18" s="10"/>
      <c r="R18" s="10"/>
      <c r="S18" s="10"/>
      <c r="T18" s="10"/>
      <c r="U18" s="10"/>
      <c r="V18" s="10"/>
      <c r="W18" s="10"/>
      <c r="X18" s="10"/>
    </row>
    <row r="19" spans="1:24" ht="48" customHeight="1">
      <c r="A19" s="14">
        <v>16</v>
      </c>
      <c r="B19" s="20" t="s">
        <v>22</v>
      </c>
      <c r="C19" s="18" t="s">
        <v>2</v>
      </c>
      <c r="D19" s="23">
        <v>8</v>
      </c>
      <c r="E19" s="24"/>
      <c r="F19" s="24">
        <f t="shared" si="0"/>
        <v>0</v>
      </c>
      <c r="G19" s="24">
        <f t="shared" si="1"/>
        <v>0</v>
      </c>
      <c r="H19" s="24">
        <f t="shared" si="2"/>
        <v>0</v>
      </c>
      <c r="I19" s="10"/>
      <c r="J19" s="10"/>
      <c r="K19" s="10"/>
      <c r="L19" s="10"/>
      <c r="M19" s="10"/>
      <c r="N19" s="10"/>
      <c r="O19" s="10"/>
      <c r="P19" s="10"/>
      <c r="R19" s="10"/>
      <c r="S19" s="10"/>
      <c r="T19" s="10"/>
      <c r="U19" s="10"/>
      <c r="V19" s="10"/>
      <c r="W19" s="10"/>
      <c r="X19" s="10"/>
    </row>
    <row r="20" spans="1:24" ht="67.5" customHeight="1">
      <c r="A20" s="14">
        <v>17</v>
      </c>
      <c r="B20" s="20" t="s">
        <v>23</v>
      </c>
      <c r="C20" s="18" t="s">
        <v>2</v>
      </c>
      <c r="D20" s="23">
        <v>10</v>
      </c>
      <c r="E20" s="24"/>
      <c r="F20" s="24">
        <f t="shared" si="0"/>
        <v>0</v>
      </c>
      <c r="G20" s="24">
        <f t="shared" si="1"/>
        <v>0</v>
      </c>
      <c r="H20" s="24">
        <f t="shared" si="2"/>
        <v>0</v>
      </c>
      <c r="I20" s="10"/>
      <c r="J20" s="10"/>
      <c r="K20" s="10"/>
      <c r="L20" s="10"/>
      <c r="M20" s="10"/>
      <c r="N20" s="10"/>
      <c r="O20" s="10"/>
      <c r="P20" s="10"/>
      <c r="R20" s="10"/>
      <c r="S20" s="10"/>
      <c r="T20" s="10"/>
      <c r="U20" s="10"/>
      <c r="V20" s="10"/>
      <c r="W20" s="10"/>
      <c r="X20" s="10"/>
    </row>
    <row r="21" spans="1:8" ht="60" customHeight="1">
      <c r="A21" s="14">
        <v>18</v>
      </c>
      <c r="B21" s="20" t="s">
        <v>24</v>
      </c>
      <c r="C21" s="18" t="s">
        <v>2</v>
      </c>
      <c r="D21" s="23">
        <v>10</v>
      </c>
      <c r="E21" s="24"/>
      <c r="F21" s="24">
        <f t="shared" si="0"/>
        <v>0</v>
      </c>
      <c r="G21" s="24">
        <f t="shared" si="1"/>
        <v>0</v>
      </c>
      <c r="H21" s="24">
        <f t="shared" si="2"/>
        <v>0</v>
      </c>
    </row>
    <row r="22" spans="1:24" ht="57" customHeight="1">
      <c r="A22" s="14">
        <v>19</v>
      </c>
      <c r="B22" s="20" t="s">
        <v>58</v>
      </c>
      <c r="C22" s="18" t="s">
        <v>1</v>
      </c>
      <c r="D22" s="23">
        <v>35</v>
      </c>
      <c r="E22" s="24"/>
      <c r="F22" s="24">
        <f t="shared" si="0"/>
        <v>0</v>
      </c>
      <c r="G22" s="24">
        <f t="shared" si="1"/>
        <v>0</v>
      </c>
      <c r="H22" s="24">
        <f t="shared" si="2"/>
        <v>0</v>
      </c>
      <c r="I22" s="10"/>
      <c r="J22" s="10"/>
      <c r="K22" s="10"/>
      <c r="L22" s="10"/>
      <c r="M22" s="10"/>
      <c r="N22" s="10"/>
      <c r="O22" s="10"/>
      <c r="P22" s="10"/>
      <c r="R22" s="10"/>
      <c r="S22" s="10"/>
      <c r="T22" s="10"/>
      <c r="U22" s="10"/>
      <c r="V22" s="10"/>
      <c r="W22" s="10"/>
      <c r="X22" s="10"/>
    </row>
    <row r="23" spans="1:24" ht="30" customHeight="1">
      <c r="A23" s="34">
        <v>20</v>
      </c>
      <c r="B23" s="19" t="s">
        <v>42</v>
      </c>
      <c r="C23" s="18" t="s">
        <v>2</v>
      </c>
      <c r="D23" s="23">
        <v>1</v>
      </c>
      <c r="E23" s="24"/>
      <c r="F23" s="24">
        <f>ROUND(E23*23%,2)</f>
        <v>0</v>
      </c>
      <c r="G23" s="24">
        <f>E23+F23</f>
        <v>0</v>
      </c>
      <c r="H23" s="24">
        <f>D23*G23</f>
        <v>0</v>
      </c>
      <c r="I23" s="10"/>
      <c r="J23" s="10"/>
      <c r="K23" s="10"/>
      <c r="L23" s="10"/>
      <c r="M23" s="10"/>
      <c r="N23" s="10"/>
      <c r="O23" s="10"/>
      <c r="P23" s="10"/>
      <c r="R23" s="10"/>
      <c r="S23" s="10"/>
      <c r="T23" s="10"/>
      <c r="U23" s="10"/>
      <c r="V23" s="10"/>
      <c r="W23" s="10"/>
      <c r="X23" s="10"/>
    </row>
    <row r="24" spans="1:24" ht="30" customHeight="1">
      <c r="A24" s="14">
        <v>21</v>
      </c>
      <c r="B24" s="22" t="s">
        <v>25</v>
      </c>
      <c r="C24" s="29" t="s">
        <v>2</v>
      </c>
      <c r="D24" s="23">
        <v>1</v>
      </c>
      <c r="E24" s="24"/>
      <c r="F24" s="24">
        <f>ROUND(E24*8%,2)</f>
        <v>0</v>
      </c>
      <c r="G24" s="24">
        <f t="shared" si="1"/>
        <v>0</v>
      </c>
      <c r="H24" s="24">
        <f t="shared" si="2"/>
        <v>0</v>
      </c>
      <c r="I24" s="10"/>
      <c r="J24" s="10"/>
      <c r="K24" s="10"/>
      <c r="L24" s="10"/>
      <c r="M24" s="10"/>
      <c r="N24" s="10"/>
      <c r="O24" s="10"/>
      <c r="P24" s="10"/>
      <c r="R24" s="10"/>
      <c r="S24" s="10"/>
      <c r="T24" s="10"/>
      <c r="U24" s="10"/>
      <c r="V24" s="10"/>
      <c r="W24" s="10"/>
      <c r="X24" s="10"/>
    </row>
    <row r="25" spans="1:24" ht="30" customHeight="1">
      <c r="A25" s="14">
        <v>22</v>
      </c>
      <c r="B25" s="22" t="s">
        <v>26</v>
      </c>
      <c r="C25" s="29" t="s">
        <v>2</v>
      </c>
      <c r="D25" s="23">
        <v>1</v>
      </c>
      <c r="E25" s="24"/>
      <c r="F25" s="24">
        <f>ROUND(E25*8%,2)</f>
        <v>0</v>
      </c>
      <c r="G25" s="24">
        <f t="shared" si="1"/>
        <v>0</v>
      </c>
      <c r="H25" s="24">
        <f t="shared" si="2"/>
        <v>0</v>
      </c>
      <c r="I25" s="10"/>
      <c r="J25" s="10"/>
      <c r="K25" s="10"/>
      <c r="L25" s="10"/>
      <c r="M25" s="10"/>
      <c r="N25" s="10"/>
      <c r="O25" s="10"/>
      <c r="P25" s="10"/>
      <c r="R25" s="10"/>
      <c r="S25" s="10"/>
      <c r="T25" s="10"/>
      <c r="U25" s="10"/>
      <c r="V25" s="10"/>
      <c r="W25" s="10"/>
      <c r="X25" s="10"/>
    </row>
    <row r="26" spans="1:24" ht="30" customHeight="1">
      <c r="A26" s="14">
        <v>23</v>
      </c>
      <c r="B26" s="25" t="s">
        <v>27</v>
      </c>
      <c r="C26" s="26" t="s">
        <v>2</v>
      </c>
      <c r="D26" s="23">
        <v>4</v>
      </c>
      <c r="E26" s="24"/>
      <c r="F26" s="24">
        <f>ROUND(E26*8%,2)</f>
        <v>0</v>
      </c>
      <c r="G26" s="24">
        <f t="shared" si="1"/>
        <v>0</v>
      </c>
      <c r="H26" s="24">
        <f t="shared" si="2"/>
        <v>0</v>
      </c>
      <c r="I26" s="10"/>
      <c r="J26" s="10"/>
      <c r="K26" s="10"/>
      <c r="L26" s="10"/>
      <c r="M26" s="10"/>
      <c r="N26" s="10"/>
      <c r="O26" s="10"/>
      <c r="P26" s="10"/>
      <c r="R26" s="10"/>
      <c r="S26" s="10"/>
      <c r="T26" s="10"/>
      <c r="U26" s="10"/>
      <c r="V26" s="10"/>
      <c r="W26" s="10"/>
      <c r="X26" s="10"/>
    </row>
    <row r="27" spans="1:24" ht="30" customHeight="1">
      <c r="A27" s="14">
        <v>24</v>
      </c>
      <c r="B27" s="25" t="s">
        <v>45</v>
      </c>
      <c r="C27" s="26" t="s">
        <v>2</v>
      </c>
      <c r="D27" s="23">
        <v>3</v>
      </c>
      <c r="E27" s="24"/>
      <c r="F27" s="24">
        <f>ROUND(E27*8%,2)</f>
        <v>0</v>
      </c>
      <c r="G27" s="24">
        <f t="shared" si="1"/>
        <v>0</v>
      </c>
      <c r="H27" s="24">
        <f t="shared" si="2"/>
        <v>0</v>
      </c>
      <c r="I27" s="10"/>
      <c r="J27" s="10"/>
      <c r="K27" s="10"/>
      <c r="L27" s="10"/>
      <c r="M27" s="10"/>
      <c r="N27" s="10"/>
      <c r="O27" s="10"/>
      <c r="P27" s="10"/>
      <c r="R27" s="10"/>
      <c r="S27" s="10"/>
      <c r="T27" s="10"/>
      <c r="U27" s="10"/>
      <c r="V27" s="10"/>
      <c r="W27" s="10"/>
      <c r="X27" s="10"/>
    </row>
    <row r="28" spans="1:24" ht="30" customHeight="1">
      <c r="A28" s="14">
        <v>25</v>
      </c>
      <c r="B28" s="25" t="s">
        <v>47</v>
      </c>
      <c r="C28" s="26" t="s">
        <v>2</v>
      </c>
      <c r="D28" s="23">
        <v>12</v>
      </c>
      <c r="E28" s="24"/>
      <c r="F28" s="24">
        <f t="shared" si="0"/>
        <v>0</v>
      </c>
      <c r="G28" s="24">
        <f t="shared" si="1"/>
        <v>0</v>
      </c>
      <c r="H28" s="24">
        <f t="shared" si="2"/>
        <v>0</v>
      </c>
      <c r="I28" s="10"/>
      <c r="J28" s="10"/>
      <c r="K28" s="10"/>
      <c r="L28" s="10"/>
      <c r="M28" s="10"/>
      <c r="N28" s="10"/>
      <c r="O28" s="10"/>
      <c r="P28" s="10"/>
      <c r="R28" s="10"/>
      <c r="S28" s="10"/>
      <c r="T28" s="10"/>
      <c r="U28" s="10"/>
      <c r="V28" s="10"/>
      <c r="W28" s="10"/>
      <c r="X28" s="10"/>
    </row>
    <row r="29" spans="1:24" ht="30" customHeight="1">
      <c r="A29" s="14">
        <v>26</v>
      </c>
      <c r="B29" s="25" t="s">
        <v>46</v>
      </c>
      <c r="C29" s="26" t="s">
        <v>2</v>
      </c>
      <c r="D29" s="23">
        <v>12</v>
      </c>
      <c r="E29" s="24"/>
      <c r="F29" s="24">
        <f t="shared" si="0"/>
        <v>0</v>
      </c>
      <c r="G29" s="24">
        <f t="shared" si="1"/>
        <v>0</v>
      </c>
      <c r="H29" s="24">
        <f t="shared" si="2"/>
        <v>0</v>
      </c>
      <c r="I29" s="10"/>
      <c r="J29" s="10"/>
      <c r="K29" s="10"/>
      <c r="L29" s="10"/>
      <c r="M29" s="10"/>
      <c r="N29" s="10"/>
      <c r="O29" s="10"/>
      <c r="P29" s="10"/>
      <c r="R29" s="10"/>
      <c r="S29" s="10"/>
      <c r="T29" s="10"/>
      <c r="U29" s="10"/>
      <c r="V29" s="10"/>
      <c r="W29" s="10"/>
      <c r="X29" s="10"/>
    </row>
    <row r="30" spans="1:24" ht="30" customHeight="1">
      <c r="A30" s="14">
        <v>27</v>
      </c>
      <c r="B30" s="19" t="s">
        <v>28</v>
      </c>
      <c r="C30" s="18" t="s">
        <v>2</v>
      </c>
      <c r="D30" s="23">
        <v>5</v>
      </c>
      <c r="E30" s="24"/>
      <c r="F30" s="24">
        <f t="shared" si="0"/>
        <v>0</v>
      </c>
      <c r="G30" s="24">
        <f t="shared" si="1"/>
        <v>0</v>
      </c>
      <c r="H30" s="24">
        <f t="shared" si="2"/>
        <v>0</v>
      </c>
      <c r="I30" s="10"/>
      <c r="J30" s="10"/>
      <c r="K30" s="10"/>
      <c r="L30" s="10"/>
      <c r="M30" s="10"/>
      <c r="N30" s="10"/>
      <c r="O30" s="10"/>
      <c r="P30" s="10"/>
      <c r="R30" s="10"/>
      <c r="S30" s="10"/>
      <c r="T30" s="10"/>
      <c r="U30" s="10"/>
      <c r="V30" s="10"/>
      <c r="W30" s="10"/>
      <c r="X30" s="10"/>
    </row>
    <row r="31" spans="1:24" ht="30" customHeight="1">
      <c r="A31" s="14">
        <v>28</v>
      </c>
      <c r="B31" s="19" t="s">
        <v>29</v>
      </c>
      <c r="C31" s="18" t="s">
        <v>2</v>
      </c>
      <c r="D31" s="23">
        <v>6</v>
      </c>
      <c r="E31" s="24"/>
      <c r="F31" s="24">
        <f>ROUND(E31*23%,2)</f>
        <v>0</v>
      </c>
      <c r="G31" s="24">
        <f>E31+F31</f>
        <v>0</v>
      </c>
      <c r="H31" s="24">
        <f>D31*G31</f>
        <v>0</v>
      </c>
      <c r="I31" s="10"/>
      <c r="J31" s="10"/>
      <c r="K31" s="10"/>
      <c r="L31" s="10"/>
      <c r="M31" s="10"/>
      <c r="N31" s="10"/>
      <c r="O31" s="10"/>
      <c r="P31" s="10"/>
      <c r="R31" s="10"/>
      <c r="S31" s="10"/>
      <c r="T31" s="10"/>
      <c r="U31" s="10"/>
      <c r="V31" s="10"/>
      <c r="W31" s="10"/>
      <c r="X31" s="10"/>
    </row>
    <row r="32" spans="1:24" ht="30" customHeight="1">
      <c r="A32" s="14">
        <v>29</v>
      </c>
      <c r="B32" s="19" t="s">
        <v>48</v>
      </c>
      <c r="C32" s="18" t="s">
        <v>2</v>
      </c>
      <c r="D32" s="23">
        <v>6</v>
      </c>
      <c r="E32" s="24"/>
      <c r="F32" s="24">
        <f t="shared" si="0"/>
        <v>0</v>
      </c>
      <c r="G32" s="24">
        <f t="shared" si="1"/>
        <v>0</v>
      </c>
      <c r="H32" s="24">
        <f t="shared" si="2"/>
        <v>0</v>
      </c>
      <c r="I32" s="10"/>
      <c r="J32" s="10"/>
      <c r="K32" s="10"/>
      <c r="L32" s="10"/>
      <c r="M32" s="10"/>
      <c r="N32" s="10"/>
      <c r="O32" s="10"/>
      <c r="P32" s="10"/>
      <c r="R32" s="10"/>
      <c r="S32" s="10"/>
      <c r="T32" s="10"/>
      <c r="U32" s="10"/>
      <c r="V32" s="10"/>
      <c r="W32" s="10"/>
      <c r="X32" s="10"/>
    </row>
    <row r="33" spans="1:24" ht="33.75" customHeight="1">
      <c r="A33" s="14">
        <v>30</v>
      </c>
      <c r="B33" s="19" t="s">
        <v>30</v>
      </c>
      <c r="C33" s="18" t="s">
        <v>2</v>
      </c>
      <c r="D33" s="23">
        <v>6</v>
      </c>
      <c r="E33" s="24"/>
      <c r="F33" s="24">
        <f t="shared" si="0"/>
        <v>0</v>
      </c>
      <c r="G33" s="24">
        <f t="shared" si="1"/>
        <v>0</v>
      </c>
      <c r="H33" s="24">
        <f t="shared" si="2"/>
        <v>0</v>
      </c>
      <c r="I33" s="10"/>
      <c r="J33" s="10"/>
      <c r="K33" s="10"/>
      <c r="L33" s="10"/>
      <c r="M33" s="10"/>
      <c r="N33" s="10"/>
      <c r="O33" s="10"/>
      <c r="P33" s="10"/>
      <c r="R33" s="10"/>
      <c r="S33" s="10"/>
      <c r="T33" s="10"/>
      <c r="U33" s="10"/>
      <c r="V33" s="10"/>
      <c r="W33" s="10"/>
      <c r="X33" s="10"/>
    </row>
    <row r="34" spans="1:24" ht="37.5" customHeight="1">
      <c r="A34" s="14">
        <v>31</v>
      </c>
      <c r="B34" s="19" t="s">
        <v>31</v>
      </c>
      <c r="C34" s="18" t="s">
        <v>2</v>
      </c>
      <c r="D34" s="23">
        <v>6</v>
      </c>
      <c r="E34" s="24"/>
      <c r="F34" s="24">
        <f t="shared" si="0"/>
        <v>0</v>
      </c>
      <c r="G34" s="24">
        <f t="shared" si="1"/>
        <v>0</v>
      </c>
      <c r="H34" s="24">
        <f t="shared" si="2"/>
        <v>0</v>
      </c>
      <c r="I34" s="10"/>
      <c r="J34" s="10"/>
      <c r="K34" s="10"/>
      <c r="L34" s="10"/>
      <c r="M34" s="10"/>
      <c r="N34" s="10"/>
      <c r="O34" s="10"/>
      <c r="P34" s="10"/>
      <c r="R34" s="10"/>
      <c r="S34" s="10"/>
      <c r="T34" s="10"/>
      <c r="U34" s="10"/>
      <c r="V34" s="10"/>
      <c r="W34" s="10"/>
      <c r="X34" s="10"/>
    </row>
    <row r="35" spans="1:24" ht="53.25" customHeight="1">
      <c r="A35" s="14">
        <v>32</v>
      </c>
      <c r="B35" s="20" t="s">
        <v>32</v>
      </c>
      <c r="C35" s="18" t="s">
        <v>1</v>
      </c>
      <c r="D35" s="23">
        <v>40</v>
      </c>
      <c r="E35" s="24"/>
      <c r="F35" s="24">
        <f t="shared" si="0"/>
        <v>0</v>
      </c>
      <c r="G35" s="24">
        <f t="shared" si="1"/>
        <v>0</v>
      </c>
      <c r="H35" s="24">
        <f t="shared" si="2"/>
        <v>0</v>
      </c>
      <c r="I35" s="10"/>
      <c r="J35" s="10"/>
      <c r="K35" s="10"/>
      <c r="L35" s="10"/>
      <c r="M35" s="10"/>
      <c r="N35" s="10"/>
      <c r="O35" s="10"/>
      <c r="P35" s="10"/>
      <c r="R35" s="10"/>
      <c r="S35" s="10"/>
      <c r="T35" s="10"/>
      <c r="U35" s="10"/>
      <c r="V35" s="10"/>
      <c r="W35" s="10"/>
      <c r="X35" s="10"/>
    </row>
    <row r="36" spans="1:24" ht="30" customHeight="1">
      <c r="A36" s="14">
        <v>33</v>
      </c>
      <c r="B36" s="19" t="s">
        <v>33</v>
      </c>
      <c r="C36" s="18" t="s">
        <v>1</v>
      </c>
      <c r="D36" s="23">
        <v>2</v>
      </c>
      <c r="E36" s="24"/>
      <c r="F36" s="24">
        <f>ROUND(E36*8%,2)</f>
        <v>0</v>
      </c>
      <c r="G36" s="24">
        <f t="shared" si="1"/>
        <v>0</v>
      </c>
      <c r="H36" s="24">
        <f t="shared" si="2"/>
        <v>0</v>
      </c>
      <c r="I36" s="10"/>
      <c r="J36" s="10"/>
      <c r="K36" s="10"/>
      <c r="L36" s="10"/>
      <c r="M36" s="10"/>
      <c r="N36" s="10"/>
      <c r="O36" s="10"/>
      <c r="P36" s="10"/>
      <c r="R36" s="10"/>
      <c r="S36" s="10"/>
      <c r="T36" s="10"/>
      <c r="U36" s="10"/>
      <c r="V36" s="10"/>
      <c r="W36" s="10"/>
      <c r="X36" s="10"/>
    </row>
    <row r="37" spans="1:24" ht="34.5" customHeight="1">
      <c r="A37" s="14">
        <v>34</v>
      </c>
      <c r="B37" s="19" t="s">
        <v>40</v>
      </c>
      <c r="C37" s="18" t="s">
        <v>1</v>
      </c>
      <c r="D37" s="23">
        <v>2</v>
      </c>
      <c r="E37" s="24"/>
      <c r="F37" s="24">
        <f>ROUND(E37*8%,2)</f>
        <v>0</v>
      </c>
      <c r="G37" s="24">
        <f>E37+F37</f>
        <v>0</v>
      </c>
      <c r="H37" s="24">
        <f>D37*G37</f>
        <v>0</v>
      </c>
      <c r="I37" s="10"/>
      <c r="J37" s="10"/>
      <c r="K37" s="10"/>
      <c r="L37" s="10"/>
      <c r="M37" s="10"/>
      <c r="N37" s="10"/>
      <c r="O37" s="10"/>
      <c r="P37" s="10"/>
      <c r="R37" s="10"/>
      <c r="S37" s="10"/>
      <c r="T37" s="10"/>
      <c r="U37" s="10"/>
      <c r="V37" s="10"/>
      <c r="W37" s="10"/>
      <c r="X37" s="10"/>
    </row>
    <row r="38" spans="1:24" ht="36" customHeight="1">
      <c r="A38" s="15">
        <v>35</v>
      </c>
      <c r="B38" s="20" t="s">
        <v>34</v>
      </c>
      <c r="C38" s="17" t="s">
        <v>1</v>
      </c>
      <c r="D38" s="23">
        <v>12</v>
      </c>
      <c r="E38" s="30"/>
      <c r="F38" s="30">
        <f t="shared" si="0"/>
        <v>0</v>
      </c>
      <c r="G38" s="30">
        <f>E38+F38</f>
        <v>0</v>
      </c>
      <c r="H38" s="30">
        <f>D38*G38</f>
        <v>0</v>
      </c>
      <c r="I38" s="10"/>
      <c r="J38" s="10"/>
      <c r="K38" s="10"/>
      <c r="L38" s="10"/>
      <c r="M38" s="10"/>
      <c r="N38" s="10"/>
      <c r="O38" s="10"/>
      <c r="P38" s="10"/>
      <c r="R38" s="10"/>
      <c r="S38" s="10"/>
      <c r="T38" s="10"/>
      <c r="U38" s="10"/>
      <c r="V38" s="10"/>
      <c r="W38" s="10"/>
      <c r="X38" s="10"/>
    </row>
    <row r="39" spans="1:24" ht="30" customHeight="1">
      <c r="A39" s="14">
        <v>36</v>
      </c>
      <c r="B39" s="22" t="s">
        <v>35</v>
      </c>
      <c r="C39" s="18" t="s">
        <v>2</v>
      </c>
      <c r="D39" s="23">
        <v>30</v>
      </c>
      <c r="E39" s="24"/>
      <c r="F39" s="24">
        <f t="shared" si="0"/>
        <v>0</v>
      </c>
      <c r="G39" s="24">
        <f t="shared" si="1"/>
        <v>0</v>
      </c>
      <c r="H39" s="24">
        <f t="shared" si="2"/>
        <v>0</v>
      </c>
      <c r="I39" s="10"/>
      <c r="J39" s="10"/>
      <c r="K39" s="10"/>
      <c r="L39" s="10"/>
      <c r="M39" s="10"/>
      <c r="N39" s="10"/>
      <c r="O39" s="10"/>
      <c r="P39" s="10"/>
      <c r="R39" s="10"/>
      <c r="S39" s="10"/>
      <c r="T39" s="10"/>
      <c r="U39" s="10"/>
      <c r="V39" s="10"/>
      <c r="W39" s="10"/>
      <c r="X39" s="10"/>
    </row>
    <row r="40" spans="1:24" ht="30" customHeight="1">
      <c r="A40" s="14">
        <v>37</v>
      </c>
      <c r="B40" s="22" t="s">
        <v>36</v>
      </c>
      <c r="C40" s="29" t="s">
        <v>2</v>
      </c>
      <c r="D40" s="31">
        <v>10</v>
      </c>
      <c r="E40" s="32"/>
      <c r="F40" s="24">
        <f t="shared" si="0"/>
        <v>0</v>
      </c>
      <c r="G40" s="24">
        <f t="shared" si="1"/>
        <v>0</v>
      </c>
      <c r="H40" s="24">
        <f t="shared" si="2"/>
        <v>0</v>
      </c>
      <c r="I40" s="10"/>
      <c r="J40" s="10"/>
      <c r="K40" s="10"/>
      <c r="L40" s="10"/>
      <c r="M40" s="10"/>
      <c r="N40" s="10"/>
      <c r="O40" s="10"/>
      <c r="P40" s="10"/>
      <c r="R40" s="10"/>
      <c r="S40" s="10"/>
      <c r="T40" s="10"/>
      <c r="U40" s="10"/>
      <c r="V40" s="10"/>
      <c r="W40" s="10"/>
      <c r="X40" s="10"/>
    </row>
    <row r="41" spans="1:24" ht="30" customHeight="1">
      <c r="A41" s="14">
        <v>37</v>
      </c>
      <c r="B41" s="22" t="s">
        <v>37</v>
      </c>
      <c r="C41" s="29" t="s">
        <v>2</v>
      </c>
      <c r="D41" s="31">
        <v>4</v>
      </c>
      <c r="E41" s="32"/>
      <c r="F41" s="24">
        <f t="shared" si="0"/>
        <v>0</v>
      </c>
      <c r="G41" s="24">
        <f t="shared" si="1"/>
        <v>0</v>
      </c>
      <c r="H41" s="24">
        <f t="shared" si="2"/>
        <v>0</v>
      </c>
      <c r="I41" s="10"/>
      <c r="J41" s="10"/>
      <c r="K41" s="10"/>
      <c r="L41" s="10"/>
      <c r="M41" s="10"/>
      <c r="N41" s="10"/>
      <c r="O41" s="10"/>
      <c r="P41" s="10"/>
      <c r="R41" s="10"/>
      <c r="S41" s="10"/>
      <c r="T41" s="10"/>
      <c r="U41" s="10"/>
      <c r="V41" s="10"/>
      <c r="W41" s="10"/>
      <c r="X41" s="10"/>
    </row>
    <row r="42" spans="1:24" ht="36" customHeight="1">
      <c r="A42" s="14">
        <v>38</v>
      </c>
      <c r="B42" s="25" t="s">
        <v>49</v>
      </c>
      <c r="C42" s="26" t="s">
        <v>1</v>
      </c>
      <c r="D42" s="23">
        <v>30</v>
      </c>
      <c r="E42" s="24"/>
      <c r="F42" s="24">
        <f t="shared" si="0"/>
        <v>0</v>
      </c>
      <c r="G42" s="24">
        <f t="shared" si="1"/>
        <v>0</v>
      </c>
      <c r="H42" s="24">
        <f t="shared" si="2"/>
        <v>0</v>
      </c>
      <c r="I42" s="10"/>
      <c r="J42" s="10"/>
      <c r="K42" s="10"/>
      <c r="L42" s="10"/>
      <c r="M42" s="10"/>
      <c r="N42" s="10"/>
      <c r="O42" s="10"/>
      <c r="P42" s="10"/>
      <c r="R42" s="10"/>
      <c r="S42" s="10"/>
      <c r="T42" s="10"/>
      <c r="U42" s="10"/>
      <c r="V42" s="10"/>
      <c r="W42" s="10"/>
      <c r="X42" s="10"/>
    </row>
    <row r="43" spans="1:24" ht="30.75" customHeight="1">
      <c r="A43" s="14">
        <v>39</v>
      </c>
      <c r="B43" s="19" t="s">
        <v>38</v>
      </c>
      <c r="C43" s="18" t="s">
        <v>1</v>
      </c>
      <c r="D43" s="23">
        <v>30</v>
      </c>
      <c r="E43" s="24"/>
      <c r="F43" s="24">
        <f t="shared" si="0"/>
        <v>0</v>
      </c>
      <c r="G43" s="24">
        <f t="shared" si="1"/>
        <v>0</v>
      </c>
      <c r="H43" s="24">
        <f t="shared" si="2"/>
        <v>0</v>
      </c>
      <c r="I43" s="10"/>
      <c r="J43" s="10"/>
      <c r="K43" s="10"/>
      <c r="L43" s="10"/>
      <c r="M43" s="10"/>
      <c r="N43" s="10"/>
      <c r="O43" s="10"/>
      <c r="P43" s="10"/>
      <c r="R43" s="10"/>
      <c r="S43" s="10"/>
      <c r="T43" s="10"/>
      <c r="U43" s="10"/>
      <c r="V43" s="10"/>
      <c r="W43" s="10"/>
      <c r="X43" s="10"/>
    </row>
    <row r="44" spans="1:24" ht="34.5" customHeight="1">
      <c r="A44" s="14">
        <v>40</v>
      </c>
      <c r="B44" s="19" t="s">
        <v>50</v>
      </c>
      <c r="C44" s="18" t="s">
        <v>1</v>
      </c>
      <c r="D44" s="23">
        <v>35</v>
      </c>
      <c r="E44" s="24"/>
      <c r="F44" s="24">
        <f t="shared" si="0"/>
        <v>0</v>
      </c>
      <c r="G44" s="24">
        <f t="shared" si="1"/>
        <v>0</v>
      </c>
      <c r="H44" s="24">
        <f t="shared" si="2"/>
        <v>0</v>
      </c>
      <c r="I44" s="10"/>
      <c r="J44" s="10"/>
      <c r="K44" s="10"/>
      <c r="L44" s="10"/>
      <c r="M44" s="10"/>
      <c r="N44" s="10"/>
      <c r="O44" s="10"/>
      <c r="P44" s="10"/>
      <c r="R44" s="10"/>
      <c r="S44" s="10"/>
      <c r="T44" s="10"/>
      <c r="U44" s="10"/>
      <c r="V44" s="10"/>
      <c r="W44" s="10"/>
      <c r="X44" s="10"/>
    </row>
    <row r="45" spans="1:24" ht="42" customHeight="1">
      <c r="A45" s="14">
        <v>41</v>
      </c>
      <c r="B45" s="20" t="s">
        <v>39</v>
      </c>
      <c r="C45" s="18" t="s">
        <v>2</v>
      </c>
      <c r="D45" s="23">
        <v>2</v>
      </c>
      <c r="E45" s="24"/>
      <c r="F45" s="24">
        <f t="shared" si="0"/>
        <v>0</v>
      </c>
      <c r="G45" s="24">
        <f t="shared" si="1"/>
        <v>0</v>
      </c>
      <c r="H45" s="24">
        <f t="shared" si="2"/>
        <v>0</v>
      </c>
      <c r="I45" s="10"/>
      <c r="J45" s="10"/>
      <c r="K45" s="10"/>
      <c r="L45" s="10"/>
      <c r="M45" s="10"/>
      <c r="N45" s="10"/>
      <c r="O45" s="10"/>
      <c r="P45" s="10"/>
      <c r="R45" s="10"/>
      <c r="S45" s="10"/>
      <c r="T45" s="10"/>
      <c r="U45" s="10"/>
      <c r="V45" s="10"/>
      <c r="W45" s="10"/>
      <c r="X45" s="10"/>
    </row>
    <row r="46" spans="1:24" ht="42" customHeight="1">
      <c r="A46" s="14">
        <v>42</v>
      </c>
      <c r="B46" s="20" t="s">
        <v>55</v>
      </c>
      <c r="C46" s="18" t="s">
        <v>2</v>
      </c>
      <c r="D46" s="23">
        <v>2</v>
      </c>
      <c r="E46" s="24"/>
      <c r="F46" s="24">
        <f>ROUND(E46*23%,2)</f>
        <v>0</v>
      </c>
      <c r="G46" s="24">
        <f>E46+F46</f>
        <v>0</v>
      </c>
      <c r="H46" s="24">
        <f>D46*G46</f>
        <v>0</v>
      </c>
      <c r="I46" s="10"/>
      <c r="J46" s="10"/>
      <c r="K46" s="10"/>
      <c r="L46" s="10"/>
      <c r="M46" s="10"/>
      <c r="N46" s="10"/>
      <c r="O46" s="10"/>
      <c r="P46" s="10"/>
      <c r="R46" s="10"/>
      <c r="S46" s="10"/>
      <c r="T46" s="10"/>
      <c r="U46" s="10"/>
      <c r="V46" s="10"/>
      <c r="W46" s="10"/>
      <c r="X46" s="10"/>
    </row>
    <row r="47" spans="1:24" ht="52.5" customHeight="1">
      <c r="A47" s="14">
        <v>42</v>
      </c>
      <c r="B47" s="20" t="s">
        <v>56</v>
      </c>
      <c r="C47" s="18" t="s">
        <v>2</v>
      </c>
      <c r="D47" s="23">
        <v>2</v>
      </c>
      <c r="E47" s="24"/>
      <c r="F47" s="24">
        <f t="shared" si="0"/>
        <v>0</v>
      </c>
      <c r="G47" s="24">
        <f t="shared" si="1"/>
        <v>0</v>
      </c>
      <c r="H47" s="24">
        <f t="shared" si="2"/>
        <v>0</v>
      </c>
      <c r="I47" s="10"/>
      <c r="J47" s="10"/>
      <c r="K47" s="10"/>
      <c r="L47" s="10"/>
      <c r="M47" s="10"/>
      <c r="N47" s="10"/>
      <c r="O47" s="10"/>
      <c r="P47" s="10"/>
      <c r="R47" s="10"/>
      <c r="S47" s="10"/>
      <c r="T47" s="10"/>
      <c r="U47" s="10"/>
      <c r="V47" s="10"/>
      <c r="W47" s="10"/>
      <c r="X47" s="10"/>
    </row>
    <row r="48" spans="1:9" ht="30" customHeight="1">
      <c r="A48" s="44"/>
      <c r="B48" s="44"/>
      <c r="C48" s="44"/>
      <c r="D48" s="44"/>
      <c r="E48" s="44"/>
      <c r="F48" s="44"/>
      <c r="G48" s="44"/>
      <c r="H48" s="33">
        <f>SUM(H4:H47)</f>
        <v>0</v>
      </c>
      <c r="I48" s="11"/>
    </row>
    <row r="49" spans="1:9" ht="45.75" customHeight="1">
      <c r="A49" s="37" t="s">
        <v>5</v>
      </c>
      <c r="B49" s="37"/>
      <c r="C49" s="37"/>
      <c r="D49" s="37"/>
      <c r="E49" s="37"/>
      <c r="F49" s="37"/>
      <c r="G49" s="37"/>
      <c r="H49" s="37"/>
      <c r="I49" s="11"/>
    </row>
    <row r="50" spans="1:9" ht="51" customHeight="1">
      <c r="A50" s="41" t="s">
        <v>57</v>
      </c>
      <c r="B50" s="42"/>
      <c r="C50" s="42"/>
      <c r="D50" s="43"/>
      <c r="E50" s="38" t="s">
        <v>52</v>
      </c>
      <c r="F50" s="39"/>
      <c r="G50" s="39"/>
      <c r="H50" s="40"/>
      <c r="I50" s="11"/>
    </row>
    <row r="51" ht="30" customHeight="1">
      <c r="I51" s="11"/>
    </row>
    <row r="52" ht="30" customHeight="1">
      <c r="I52" s="11"/>
    </row>
    <row r="53" ht="30" customHeight="1">
      <c r="I53" s="11"/>
    </row>
    <row r="54" ht="30" customHeight="1">
      <c r="I54" s="11"/>
    </row>
    <row r="55" ht="30" customHeight="1">
      <c r="I55" s="11"/>
    </row>
    <row r="56" ht="30" customHeight="1">
      <c r="I56" s="11"/>
    </row>
    <row r="57" ht="30" customHeight="1">
      <c r="I57" s="11"/>
    </row>
    <row r="58" ht="30" customHeight="1">
      <c r="I58" s="11"/>
    </row>
    <row r="59" ht="30" customHeight="1">
      <c r="I59" s="11"/>
    </row>
    <row r="60" ht="30" customHeight="1">
      <c r="I60" s="11"/>
    </row>
    <row r="61" ht="30" customHeight="1">
      <c r="I61" s="11"/>
    </row>
    <row r="62" ht="30" customHeight="1">
      <c r="I62" s="11"/>
    </row>
    <row r="63" ht="30" customHeight="1">
      <c r="I63" s="11"/>
    </row>
    <row r="64" ht="30" customHeight="1">
      <c r="I64" s="11"/>
    </row>
    <row r="65" ht="30" customHeight="1">
      <c r="I65" s="11"/>
    </row>
    <row r="66" ht="30" customHeight="1">
      <c r="I66" s="11"/>
    </row>
    <row r="67" ht="30" customHeight="1">
      <c r="I67" s="11"/>
    </row>
    <row r="68" ht="30" customHeight="1">
      <c r="I68" s="11"/>
    </row>
    <row r="69" ht="30" customHeight="1">
      <c r="I69" s="11"/>
    </row>
    <row r="70" ht="30" customHeight="1">
      <c r="I70" s="11"/>
    </row>
    <row r="71" ht="30" customHeight="1">
      <c r="I71" s="11"/>
    </row>
    <row r="72" ht="30" customHeight="1">
      <c r="I72" s="11"/>
    </row>
    <row r="73" ht="30" customHeight="1">
      <c r="I73" s="11"/>
    </row>
    <row r="74" spans="9:10" ht="30" customHeight="1">
      <c r="I74" s="11"/>
      <c r="J74" s="11"/>
    </row>
    <row r="75" spans="9:11" ht="30" customHeight="1">
      <c r="I75" s="11"/>
      <c r="J75" s="11"/>
      <c r="K75" s="11"/>
    </row>
    <row r="76" spans="9:11" ht="30" customHeight="1">
      <c r="I76" s="11"/>
      <c r="J76" s="11"/>
      <c r="K76" s="11"/>
    </row>
    <row r="77" spans="9:11" ht="30" customHeight="1">
      <c r="I77" s="11"/>
      <c r="J77" s="11"/>
      <c r="K77" s="11"/>
    </row>
    <row r="78" spans="9:11" ht="30" customHeight="1">
      <c r="I78" s="11"/>
      <c r="J78" s="11"/>
      <c r="K78" s="11"/>
    </row>
    <row r="79" spans="9:11" ht="30" customHeight="1">
      <c r="I79" s="11"/>
      <c r="J79" s="11"/>
      <c r="K79" s="11"/>
    </row>
    <row r="80" spans="9:11" ht="30" customHeight="1">
      <c r="I80" s="11"/>
      <c r="J80" s="11"/>
      <c r="K80" s="11"/>
    </row>
    <row r="81" spans="9:11" ht="30" customHeight="1">
      <c r="I81" s="11"/>
      <c r="J81" s="11"/>
      <c r="K81" s="11"/>
    </row>
    <row r="82" spans="9:11" ht="30" customHeight="1">
      <c r="I82" s="11"/>
      <c r="J82" s="11"/>
      <c r="K82" s="11"/>
    </row>
    <row r="83" spans="9:11" ht="30" customHeight="1">
      <c r="I83" s="11"/>
      <c r="J83" s="11"/>
      <c r="K83" s="11"/>
    </row>
    <row r="84" spans="9:11" ht="30" customHeight="1">
      <c r="I84" s="11"/>
      <c r="J84" s="11"/>
      <c r="K84" s="11"/>
    </row>
    <row r="85" spans="10:11" ht="30" customHeight="1">
      <c r="J85" s="11"/>
      <c r="K85" s="11"/>
    </row>
    <row r="86" spans="10:11" ht="30" customHeight="1">
      <c r="J86" s="11"/>
      <c r="K86" s="11"/>
    </row>
    <row r="87" spans="10:11" ht="30" customHeight="1">
      <c r="J87" s="11"/>
      <c r="K87" s="11"/>
    </row>
    <row r="88" spans="10:11" ht="30" customHeight="1">
      <c r="J88" s="11"/>
      <c r="K88" s="11"/>
    </row>
    <row r="89" spans="10:11" ht="30" customHeight="1">
      <c r="J89" s="11"/>
      <c r="K89" s="11"/>
    </row>
    <row r="90" spans="10:11" ht="30" customHeight="1">
      <c r="J90" s="11"/>
      <c r="K90" s="11"/>
    </row>
    <row r="91" spans="10:11" ht="30" customHeight="1">
      <c r="J91" s="11"/>
      <c r="K91" s="11"/>
    </row>
    <row r="92" ht="30" customHeight="1">
      <c r="K92" s="11"/>
    </row>
  </sheetData>
  <sheetProtection/>
  <mergeCells count="6">
    <mergeCell ref="A1:H1"/>
    <mergeCell ref="A2:H2"/>
    <mergeCell ref="A49:H49"/>
    <mergeCell ref="E50:H50"/>
    <mergeCell ref="A50:D50"/>
    <mergeCell ref="A48:G48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75" r:id="rId1"/>
  <headerFooter>
    <oddHeader>&amp;L&amp;"Arial,Normalny"Nr postępowania: CUW.2610.12.2023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Y10" sqref="Y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Sil-art Rycho444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</dc:creator>
  <cp:keywords/>
  <dc:description/>
  <cp:lastModifiedBy>Marta Paszkowska</cp:lastModifiedBy>
  <cp:lastPrinted>2023-01-31T07:37:27Z</cp:lastPrinted>
  <dcterms:created xsi:type="dcterms:W3CDTF">2016-12-27T12:48:51Z</dcterms:created>
  <dcterms:modified xsi:type="dcterms:W3CDTF">2023-01-31T07:37:59Z</dcterms:modified>
  <cp:category/>
  <cp:version/>
  <cp:contentType/>
  <cp:contentStatus/>
</cp:coreProperties>
</file>