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ZIIN\BZP\PRZETARGI I ZAMÓWIENIA 2021\BZP.272.2.5.2021 Siedlec-Babkowice\SWZ\"/>
    </mc:Choice>
  </mc:AlternateContent>
  <xr:revisionPtr revIDLastSave="0" documentId="13_ncr:1_{11B3F798-BC06-4B2C-B58F-118BA6B868A3}" xr6:coauthVersionLast="46" xr6:coauthVersionMax="46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definedNames>
    <definedName name="_Hlk29804342" localSheetId="0">Arkusz1!$B$52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7" i="1"/>
  <c r="H34" i="1"/>
  <c r="H35" i="1"/>
  <c r="H36" i="1"/>
  <c r="H37" i="1"/>
  <c r="H38" i="1"/>
  <c r="H39" i="1"/>
  <c r="H40" i="1"/>
  <c r="H42" i="1"/>
  <c r="H43" i="1"/>
  <c r="H9" i="1"/>
  <c r="H10" i="1"/>
  <c r="H11" i="1"/>
  <c r="H12" i="1"/>
  <c r="H13" i="1"/>
  <c r="H15" i="1"/>
  <c r="H16" i="1"/>
  <c r="H30" i="1"/>
  <c r="H31" i="1"/>
  <c r="H32" i="1"/>
  <c r="H33" i="1"/>
  <c r="H29" i="1"/>
  <c r="H27" i="1"/>
  <c r="H26" i="1"/>
  <c r="H23" i="1"/>
  <c r="H24" i="1"/>
  <c r="H19" i="1"/>
  <c r="H20" i="1"/>
  <c r="H21" i="1"/>
  <c r="H22" i="1"/>
  <c r="H18" i="1"/>
  <c r="G48" i="1" l="1"/>
  <c r="G49" i="1" s="1"/>
  <c r="G50" i="1" l="1"/>
</calcChain>
</file>

<file path=xl/sharedStrings.xml><?xml version="1.0" encoding="utf-8"?>
<sst xmlns="http://schemas.openxmlformats.org/spreadsheetml/2006/main" count="150" uniqueCount="120">
  <si>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</si>
  <si>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</si>
  <si>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</si>
  <si>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</si>
  <si>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</si>
  <si>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</si>
  <si>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</si>
  <si>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</si>
  <si>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</si>
  <si>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</si>
  <si>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</si>
  <si>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KNNR 1 
0111-01</t>
  </si>
  <si>
    <t>Roboty pomiarowe przy liniowych robotach ziemnych dla dróg w terenie równinnym</t>
  </si>
  <si>
    <t>km</t>
  </si>
  <si>
    <t>KNNR 6
0802-06</t>
  </si>
  <si>
    <t>m²</t>
  </si>
  <si>
    <t>KNNR 6
0805-02</t>
  </si>
  <si>
    <t>KNNR 6
0808-05</t>
  </si>
  <si>
    <t>mb</t>
  </si>
  <si>
    <t>KNR 4-04
1103-01</t>
  </si>
  <si>
    <t>m³</t>
  </si>
  <si>
    <t>Przebudowa drogi powiatowej nr 4959P Siedlec - Babkowice 
od km 0+000 do km 1+546</t>
  </si>
  <si>
    <t>II ROBOTY ZIEMNE</t>
  </si>
  <si>
    <t>6.</t>
  </si>
  <si>
    <t>KNR 2-01
0202-04
0208-02</t>
  </si>
  <si>
    <t>7.</t>
  </si>
  <si>
    <t>KNR 2-01
0126-01</t>
  </si>
  <si>
    <t>8.</t>
  </si>
  <si>
    <t>KNNR 6
1005-03</t>
  </si>
  <si>
    <t>III PODBUDOWA</t>
  </si>
  <si>
    <t>9.</t>
  </si>
  <si>
    <t>KNNR 6
1005-07</t>
  </si>
  <si>
    <t>10.</t>
  </si>
  <si>
    <t>11.</t>
  </si>
  <si>
    <t>KNNR 6
0113-02</t>
  </si>
  <si>
    <t>12.</t>
  </si>
  <si>
    <t>KNNR 6
0109-02</t>
  </si>
  <si>
    <t>13.</t>
  </si>
  <si>
    <t>KNNR 6
0110-03</t>
  </si>
  <si>
    <t>14.</t>
  </si>
  <si>
    <t>KNNR 6
0108-02</t>
  </si>
  <si>
    <t>Mg</t>
  </si>
  <si>
    <t>15.</t>
  </si>
  <si>
    <t>KNNR 6
0309-02</t>
  </si>
  <si>
    <t>IV NAWIERZCHNIA</t>
  </si>
  <si>
    <t>16.</t>
  </si>
  <si>
    <t>KNR AT-03
0102-02/03</t>
  </si>
  <si>
    <t>V ELEMENTY ULIC</t>
  </si>
  <si>
    <t>17.</t>
  </si>
  <si>
    <t>KNNR 6
0109-03</t>
  </si>
  <si>
    <t>18.</t>
  </si>
  <si>
    <t>KNNR 6
0502-03</t>
  </si>
  <si>
    <t>19.</t>
  </si>
  <si>
    <t>KNR 2-31
0401-04</t>
  </si>
  <si>
    <t>20.</t>
  </si>
  <si>
    <t>KNR 2-31
0402-04</t>
  </si>
  <si>
    <t>21.</t>
  </si>
  <si>
    <t>22.</t>
  </si>
  <si>
    <t>KNNR 6
0401-05</t>
  </si>
  <si>
    <t>KNNR 6
0401-01</t>
  </si>
  <si>
    <t>23.</t>
  </si>
  <si>
    <t>KNNR 6
0105-04</t>
  </si>
  <si>
    <t>24.</t>
  </si>
  <si>
    <t>25.</t>
  </si>
  <si>
    <t>26.</t>
  </si>
  <si>
    <t>27.</t>
  </si>
  <si>
    <t>28.</t>
  </si>
  <si>
    <t>KNNR 6
0404-01</t>
  </si>
  <si>
    <t>KNNR 6
0401-03</t>
  </si>
  <si>
    <t>VI INNE ROBOTY</t>
  </si>
  <si>
    <t>29.</t>
  </si>
  <si>
    <t>30.</t>
  </si>
  <si>
    <t>31.</t>
  </si>
  <si>
    <t>32.</t>
  </si>
  <si>
    <t>KNR 2-31
1406-03</t>
  </si>
  <si>
    <t>Wycena własna</t>
  </si>
  <si>
    <t>Regulacja pionowa studni rewizyjnych na kanalizacji sanitarnej</t>
  </si>
  <si>
    <t>szt.</t>
  </si>
  <si>
    <t>VII ROBOTY WYKOŃCZENIOWE</t>
  </si>
  <si>
    <t>KNNR 6
0204-06</t>
  </si>
  <si>
    <t>KNNR 6
0703-01</t>
  </si>
  <si>
    <t>VIII ELEMENTY BEZPIECZEŃSTWA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</si>
  <si>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</si>
  <si>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</si>
  <si>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</si>
  <si>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</si>
  <si>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</si>
  <si>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Rozbiórka nawierzchni betonowej na wjazdach do posesji</t>
  </si>
  <si>
    <t>Analogia. Rozbiórka płyt betonowych (podkłady betonowe) na zjeździe na drogę gminną</t>
  </si>
  <si>
    <t>Rozbiórka poręczy betonowych na przepustach drogowych "zakopianki"</t>
  </si>
  <si>
    <t>Załadunek oraz wywóz materiałów rozbiórkowych na odl. do 5km</t>
  </si>
  <si>
    <t>Usunięcie warstwy ziemi urodzajnej (humus) sprzętem mechanicznym z wywozem na odl. do 5 km gr. 20cm</t>
  </si>
  <si>
    <t>Roboty ziemne wykonywane koparkami podsiębiernymi o poj. łyżki 0,25m³ w gruncie kat. III-IV z transportem urobku na odl. do 5km po drogach o nawierzchni utwardzonej samochodami samowyładowczymi</t>
  </si>
  <si>
    <t>Mechaniczne oczyszczenie istniejącej nawierzchni bitumicznej - obustronne krawędzie na szerokości 1,0m</t>
  </si>
  <si>
    <t>Skropienie emulsją asfaltową kationową C60B10ZM średniorozpadową istniejącej nawierzchni bitumicznej przekopu poprzecznego, zjazdu na drogę gminną z kruszywa niezwiązanego w ilości 0,5kg/m²</t>
  </si>
  <si>
    <t>Skropienie emulsją asfaltową kationową C60B3ZM szybkorozpadową w-wy profilującej z BA w ilości 0,3 kg/m²</t>
  </si>
  <si>
    <t>Jednowarstwowa podbudowa z mieszanki kruszywa niezwiązanego C90/3 uziarnienie 0/63 mm o grubości po zagęszczeniu 20cm</t>
  </si>
  <si>
    <t>Podbudowa pomocnicza, warstwa ulepszonego podłoża z mieszanki kruszywa związanego cementem klasy C3,0/4,0 wyprodukowana w wytwórni betonów (Rm≤6,0MPa), po zagęszczeniu gr. 15cm pielęgnowanie piaskiem i wodą</t>
  </si>
  <si>
    <t>Podbudowa zasadnicza mz mieszanek mineralno-bitumicznych asfaltowych AC22P dla KR3 wg WT-1 i WT-2 o grubości po zagęszczeniu 7cm</t>
  </si>
  <si>
    <t xml:space="preserve">Wyrównanie istniejącej nawierzchni masa bitumiczną z betonu asfaltowego AC16W dla KR3 średnio 100Mg/m² </t>
  </si>
  <si>
    <t>Warstwa ścieralna z BAAC11S dla KR3 gr. 4cm</t>
  </si>
  <si>
    <t>Frezowanie nawierzchni bitumicznej o gr. do 4cm z wbudowaniem materiału w pobocze</t>
  </si>
  <si>
    <t>Podbudowa jednowarstwowa ulepszona z mieszanki kruszywa związanego cementem klasy C3,0/4,0 wyprodukowana w wytwórni betonu (Rm≤4,0 Mpa) po zagęszczeniu gr. 20cm pielęgnowania piaskiem i wodą roboty na wjazdach do posesji</t>
  </si>
  <si>
    <t>Wjazdy z kostki burkowej betonowej, grafitowej gr. 8cm ułożone na przygotowanej podbudowie oraz podsypce cementowo-piaskowej 1:4 gr. 3-5cm</t>
  </si>
  <si>
    <t xml:space="preserve">Rowek pod krawężniki najazdowe 30x30cm </t>
  </si>
  <si>
    <t>Ława betonowa pod krawężniki na płask (zakończenie wjazdów) i oporniki z oporem</t>
  </si>
  <si>
    <t>Krawężniki betonowe wibroprasowane najazdowe 15x25x100cm ustawione na przygotowanej ławie betonowej z oporem</t>
  </si>
  <si>
    <t>Krawężniki betonowe wibroprasowane 15x30x100 na płask, zakończenie wjazdów ułożone na przygotowanej ławie betonowej z oporem</t>
  </si>
  <si>
    <t>Podsypka pod chodnik gr. 5cm zagęszczona mechanicznie</t>
  </si>
  <si>
    <t>Chdonik z kostki burkowej szarej gr. 8cm ułożony na podsypce cementowo-piaskowej 1:4 gr. 3-5cm</t>
  </si>
  <si>
    <t>Ława betonowa pod obrzeże z betonu C8/10 z oporem</t>
  </si>
  <si>
    <t>Obrzeże betonowe 20x6x100 ustawione na przygotowanej ławie betonowej z opotem</t>
  </si>
  <si>
    <t>Ława pod oporniki z betonu C12/15 z oporem 12x25 cm bez ław, podsypki i wypełnienia spoin na wyłuczeniu zjazdu na drogę gminną w km 1+436</t>
  </si>
  <si>
    <t>Analogia - oporniki betonowe szare obniżone w wymiarach 12x25cm bez ław, podsypki i wypełnienia spoin na wyłuczeniu zjazdu na drogę gminną w km 1+436</t>
  </si>
  <si>
    <t xml:space="preserve">Remont przepustu na km 0+142 </t>
  </si>
  <si>
    <t>Nawierzchnia pobocza z destruktu bitumicznego pozyskanego częściowo z frezowania szer. 1,0m gr. średnia 10cm</t>
  </si>
  <si>
    <t>Ustawienie poręczy sprężystych jednostronnych na przepustach drogowych</t>
  </si>
  <si>
    <r>
      <t xml:space="preserve">Kosztorys ofertowy 
</t>
    </r>
    <r>
      <rPr>
        <b/>
        <sz val="9"/>
        <color theme="1"/>
        <rFont val="Arial"/>
        <family val="2"/>
        <charset val="238"/>
      </rPr>
      <t>- przebudowa drogi</t>
    </r>
  </si>
  <si>
    <t xml:space="preserve">            Załącznik nr 1-1 do SWZ 
</t>
  </si>
  <si>
    <r>
      <t xml:space="preserve">słownie………………….…………………………………………………………………………………………………………….…………………………………………..…………………………………….……………………………………………………….……
</t>
    </r>
    <r>
      <rPr>
        <sz val="11"/>
        <color rgb="FFFF0000"/>
        <rFont val="Calibri"/>
        <family val="2"/>
        <charset val="238"/>
        <scheme val="minor"/>
      </rPr>
      <t xml:space="preserve">UWAGA!  Dokument należy wypełnić i podpisać kwalifikowanym podpisem elektronicznym lub podpisem zaufanym lub podpisem osobistym.
Zamawiający zaleca zapisanie dokumentu w formacie PDF.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</si>
</sst>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sheetPr>
    <pageSetUpPr fitToPage="1"/>
  </sheetPr>
  <dimension ref="B2:R156"/>
  <sheetViews>
    <sheetView tabSelected="1" topLeftCell="A52" zoomScale="120" zoomScaleNormal="120" workbookViewId="0">
      <selection activeCell="K1" sqref="K1"/>
    </sheetView>
  </sheetViews>
  <sheetFormatPr defaultRowHeight="15" x14ac:dyDescent="0.2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2" spans="2:18" ht="15" customHeight="1" x14ac:dyDescent="0.25">
      <c r="F2" s="19" t="s">
        <v>118</v>
      </c>
      <c r="G2" s="19"/>
      <c r="H2" s="19"/>
    </row>
    <row r="3" spans="2:18" ht="30" customHeight="1" x14ac:dyDescent="0.3">
      <c r="B3" s="38" t="s">
        <v>117</v>
      </c>
      <c r="C3" s="39"/>
      <c r="D3" s="39"/>
      <c r="E3" s="39"/>
      <c r="F3" s="39"/>
      <c r="G3" s="39"/>
      <c r="H3" s="39"/>
      <c r="I3" s="8"/>
    </row>
    <row r="4" spans="2:18" x14ac:dyDescent="0.25">
      <c r="B4" s="36"/>
      <c r="C4" s="36"/>
      <c r="D4" s="36"/>
      <c r="E4" s="36"/>
      <c r="F4" s="36"/>
      <c r="G4" s="36"/>
      <c r="H4" s="36"/>
      <c r="I4" s="7"/>
    </row>
    <row r="5" spans="2:18" ht="27.75" customHeight="1" x14ac:dyDescent="0.25">
      <c r="B5" s="37" t="s">
        <v>21</v>
      </c>
      <c r="C5" s="37"/>
      <c r="D5" s="37"/>
      <c r="E5" s="37"/>
      <c r="F5" s="37"/>
      <c r="G5" s="37"/>
      <c r="H5" s="37"/>
      <c r="I5" s="9"/>
    </row>
    <row r="7" spans="2:18" ht="51" x14ac:dyDescent="0.25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82</v>
      </c>
      <c r="H7" s="2" t="s">
        <v>83</v>
      </c>
      <c r="I7" s="10"/>
      <c r="J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21" t="s">
        <v>5</v>
      </c>
      <c r="C8" s="40"/>
      <c r="D8" s="40"/>
      <c r="E8" s="40"/>
      <c r="F8" s="40"/>
      <c r="G8" s="40"/>
      <c r="H8" s="41"/>
      <c r="I8" s="11"/>
      <c r="J8" s="1"/>
      <c r="K8" s="1"/>
      <c r="L8" s="1"/>
      <c r="M8" s="1"/>
      <c r="N8" s="1"/>
      <c r="O8" s="1"/>
      <c r="P8" s="1"/>
      <c r="Q8" s="1"/>
      <c r="R8" s="1"/>
    </row>
    <row r="9" spans="2:18" ht="25.5" x14ac:dyDescent="0.25">
      <c r="B9" s="2" t="s">
        <v>6</v>
      </c>
      <c r="C9" s="2" t="s">
        <v>11</v>
      </c>
      <c r="D9" s="3" t="s">
        <v>12</v>
      </c>
      <c r="E9" s="2" t="s">
        <v>13</v>
      </c>
      <c r="F9" s="6">
        <v>1.546</v>
      </c>
      <c r="G9" s="5">
        <v>0</v>
      </c>
      <c r="H9" s="5">
        <f>F9*G9</f>
        <v>0</v>
      </c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25.5" x14ac:dyDescent="0.25">
      <c r="B10" s="2" t="s">
        <v>7</v>
      </c>
      <c r="C10" s="2" t="s">
        <v>14</v>
      </c>
      <c r="D10" s="3" t="s">
        <v>87</v>
      </c>
      <c r="E10" s="2" t="s">
        <v>15</v>
      </c>
      <c r="F10" s="5">
        <v>51.7</v>
      </c>
      <c r="G10" s="5">
        <v>0</v>
      </c>
      <c r="H10" s="5">
        <f t="shared" ref="H10:H13" si="0">F10*G10</f>
        <v>0</v>
      </c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25.5" x14ac:dyDescent="0.25">
      <c r="B11" s="2" t="s">
        <v>8</v>
      </c>
      <c r="C11" s="2" t="s">
        <v>16</v>
      </c>
      <c r="D11" s="3" t="s">
        <v>88</v>
      </c>
      <c r="E11" s="2" t="s">
        <v>15</v>
      </c>
      <c r="F11" s="5">
        <v>33</v>
      </c>
      <c r="G11" s="5">
        <v>0</v>
      </c>
      <c r="H11" s="5">
        <f t="shared" si="0"/>
        <v>0</v>
      </c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ht="25.5" x14ac:dyDescent="0.25">
      <c r="B12" s="2" t="s">
        <v>9</v>
      </c>
      <c r="C12" s="2" t="s">
        <v>17</v>
      </c>
      <c r="D12" s="3" t="s">
        <v>89</v>
      </c>
      <c r="E12" s="2" t="s">
        <v>18</v>
      </c>
      <c r="F12" s="5">
        <v>26</v>
      </c>
      <c r="G12" s="5">
        <v>0</v>
      </c>
      <c r="H12" s="5">
        <f t="shared" si="0"/>
        <v>0</v>
      </c>
      <c r="I12" s="13"/>
      <c r="J12" s="1"/>
      <c r="K12" s="1"/>
      <c r="L12" s="1"/>
      <c r="M12" s="1"/>
      <c r="N12" s="1"/>
      <c r="O12" s="1"/>
      <c r="P12" s="1"/>
      <c r="Q12" s="1"/>
      <c r="R12" s="1"/>
    </row>
    <row r="13" spans="2:18" ht="25.5" x14ac:dyDescent="0.25">
      <c r="B13" s="2" t="s">
        <v>10</v>
      </c>
      <c r="C13" s="2" t="s">
        <v>19</v>
      </c>
      <c r="D13" s="3" t="s">
        <v>90</v>
      </c>
      <c r="E13" s="2" t="s">
        <v>20</v>
      </c>
      <c r="F13" s="6">
        <v>16.754000000000001</v>
      </c>
      <c r="G13" s="5">
        <v>0</v>
      </c>
      <c r="H13" s="5">
        <f t="shared" si="0"/>
        <v>0</v>
      </c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 x14ac:dyDescent="0.25">
      <c r="B14" s="21" t="s">
        <v>22</v>
      </c>
      <c r="C14" s="40"/>
      <c r="D14" s="40"/>
      <c r="E14" s="40"/>
      <c r="F14" s="40"/>
      <c r="G14" s="40"/>
      <c r="H14" s="41"/>
      <c r="I14" s="11"/>
      <c r="J14" s="1"/>
      <c r="K14" s="1"/>
      <c r="L14" s="1"/>
      <c r="M14" s="1"/>
      <c r="N14" s="1"/>
      <c r="O14" s="1"/>
      <c r="P14" s="1"/>
      <c r="Q14" s="1"/>
      <c r="R14" s="1"/>
    </row>
    <row r="15" spans="2:18" ht="38.25" x14ac:dyDescent="0.25">
      <c r="B15" s="2" t="s">
        <v>23</v>
      </c>
      <c r="C15" s="2" t="s">
        <v>26</v>
      </c>
      <c r="D15" s="3" t="s">
        <v>91</v>
      </c>
      <c r="E15" s="2" t="s">
        <v>15</v>
      </c>
      <c r="F15" s="6">
        <v>241.5</v>
      </c>
      <c r="G15" s="5">
        <v>0</v>
      </c>
      <c r="H15" s="5">
        <f>F15*G15</f>
        <v>0</v>
      </c>
      <c r="I15" s="12"/>
      <c r="J15" s="1"/>
      <c r="K15" s="1"/>
      <c r="L15" s="1"/>
      <c r="M15" s="1"/>
      <c r="N15" s="1"/>
      <c r="O15" s="1"/>
      <c r="P15" s="1"/>
      <c r="Q15" s="1"/>
      <c r="R15" s="1"/>
    </row>
    <row r="16" spans="2:18" ht="63.75" x14ac:dyDescent="0.25">
      <c r="B16" s="2" t="s">
        <v>25</v>
      </c>
      <c r="C16" s="2" t="s">
        <v>24</v>
      </c>
      <c r="D16" s="3" t="s">
        <v>92</v>
      </c>
      <c r="E16" s="2" t="s">
        <v>20</v>
      </c>
      <c r="F16" s="6">
        <v>74.331999999999994</v>
      </c>
      <c r="G16" s="5">
        <v>0</v>
      </c>
      <c r="H16" s="5">
        <f>F16*G16</f>
        <v>0</v>
      </c>
      <c r="I16" s="12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25">
      <c r="B17" s="21" t="s">
        <v>29</v>
      </c>
      <c r="C17" s="22"/>
      <c r="D17" s="22"/>
      <c r="E17" s="22"/>
      <c r="F17" s="22"/>
      <c r="G17" s="22"/>
      <c r="H17" s="23"/>
      <c r="I17" s="10"/>
      <c r="J17" s="1"/>
      <c r="K17" s="1"/>
      <c r="L17" s="1"/>
      <c r="M17" s="1"/>
      <c r="N17" s="1"/>
      <c r="O17" s="1"/>
      <c r="P17" s="1"/>
      <c r="Q17" s="1"/>
      <c r="R17" s="1"/>
    </row>
    <row r="18" spans="2:18" ht="38.25" x14ac:dyDescent="0.25">
      <c r="B18" s="2" t="s">
        <v>27</v>
      </c>
      <c r="C18" s="2" t="s">
        <v>28</v>
      </c>
      <c r="D18" s="3" t="s">
        <v>93</v>
      </c>
      <c r="E18" s="2" t="s">
        <v>15</v>
      </c>
      <c r="F18" s="5">
        <v>3092</v>
      </c>
      <c r="G18" s="5">
        <v>0</v>
      </c>
      <c r="H18" s="5">
        <f>F18*G18</f>
        <v>0</v>
      </c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 ht="63.75" x14ac:dyDescent="0.25">
      <c r="B19" s="2" t="s">
        <v>30</v>
      </c>
      <c r="C19" s="2" t="s">
        <v>31</v>
      </c>
      <c r="D19" s="3" t="s">
        <v>94</v>
      </c>
      <c r="E19" s="2" t="s">
        <v>15</v>
      </c>
      <c r="F19" s="5">
        <v>7783.1</v>
      </c>
      <c r="G19" s="5">
        <v>0</v>
      </c>
      <c r="H19" s="5">
        <f t="shared" ref="H19:H24" si="1">F19*G19</f>
        <v>0</v>
      </c>
      <c r="I19" s="13"/>
      <c r="J19" s="1"/>
      <c r="K19" s="1"/>
      <c r="L19" s="1"/>
      <c r="M19" s="1"/>
      <c r="N19" s="1"/>
      <c r="O19" s="1"/>
      <c r="P19" s="1"/>
      <c r="Q19" s="1"/>
      <c r="R19" s="1"/>
    </row>
    <row r="20" spans="2:18" ht="38.25" x14ac:dyDescent="0.25">
      <c r="B20" s="2" t="s">
        <v>32</v>
      </c>
      <c r="C20" s="2" t="s">
        <v>31</v>
      </c>
      <c r="D20" s="3" t="s">
        <v>95</v>
      </c>
      <c r="E20" s="2" t="s">
        <v>15</v>
      </c>
      <c r="F20" s="5">
        <v>7779.5</v>
      </c>
      <c r="G20" s="5">
        <v>0</v>
      </c>
      <c r="H20" s="5">
        <f t="shared" si="1"/>
        <v>0</v>
      </c>
      <c r="I20" s="13"/>
      <c r="J20" s="1"/>
      <c r="K20" s="1"/>
      <c r="L20" s="1"/>
      <c r="M20" s="1"/>
      <c r="N20" s="1"/>
      <c r="O20" s="1"/>
      <c r="P20" s="1"/>
      <c r="Q20" s="1"/>
      <c r="R20" s="1"/>
    </row>
    <row r="21" spans="2:18" ht="38.25" x14ac:dyDescent="0.25">
      <c r="B21" s="2" t="s">
        <v>33</v>
      </c>
      <c r="C21" s="2" t="s">
        <v>34</v>
      </c>
      <c r="D21" s="3" t="s">
        <v>96</v>
      </c>
      <c r="E21" s="2" t="s">
        <v>15</v>
      </c>
      <c r="F21" s="5">
        <v>53.1</v>
      </c>
      <c r="G21" s="5">
        <v>0</v>
      </c>
      <c r="H21" s="5">
        <f t="shared" si="1"/>
        <v>0</v>
      </c>
      <c r="I21" s="13"/>
      <c r="J21" s="1"/>
      <c r="K21" s="1"/>
      <c r="L21" s="1"/>
      <c r="M21" s="1"/>
      <c r="N21" s="1"/>
      <c r="O21" s="1"/>
      <c r="P21" s="1"/>
      <c r="Q21" s="1"/>
      <c r="R21" s="1"/>
    </row>
    <row r="22" spans="2:18" ht="76.5" x14ac:dyDescent="0.25">
      <c r="B22" s="2" t="s">
        <v>35</v>
      </c>
      <c r="C22" s="2" t="s">
        <v>36</v>
      </c>
      <c r="D22" s="3" t="s">
        <v>97</v>
      </c>
      <c r="E22" s="2" t="s">
        <v>15</v>
      </c>
      <c r="F22" s="5">
        <v>53.1</v>
      </c>
      <c r="G22" s="5">
        <v>0</v>
      </c>
      <c r="H22" s="5">
        <f t="shared" si="1"/>
        <v>0</v>
      </c>
      <c r="I22" s="13"/>
      <c r="J22" s="1"/>
      <c r="K22" s="1"/>
      <c r="L22" s="1"/>
      <c r="M22" s="1"/>
      <c r="N22" s="1"/>
      <c r="O22" s="1"/>
      <c r="P22" s="1"/>
      <c r="Q22" s="1"/>
      <c r="R22" s="1"/>
    </row>
    <row r="23" spans="2:18" ht="51" x14ac:dyDescent="0.25">
      <c r="B23" s="2" t="s">
        <v>37</v>
      </c>
      <c r="C23" s="2" t="s">
        <v>38</v>
      </c>
      <c r="D23" s="3" t="s">
        <v>98</v>
      </c>
      <c r="E23" s="2" t="s">
        <v>15</v>
      </c>
      <c r="F23" s="5">
        <v>53.1</v>
      </c>
      <c r="G23" s="5">
        <v>0</v>
      </c>
      <c r="H23" s="5">
        <f>F23*G23</f>
        <v>0</v>
      </c>
      <c r="I23" s="13"/>
      <c r="J23" s="1"/>
      <c r="K23" s="1"/>
      <c r="L23" s="1"/>
      <c r="M23" s="1"/>
      <c r="N23" s="1"/>
      <c r="O23" s="1"/>
      <c r="P23" s="1"/>
      <c r="Q23" s="1"/>
      <c r="R23" s="1"/>
    </row>
    <row r="24" spans="2:18" ht="38.25" x14ac:dyDescent="0.25">
      <c r="B24" s="2" t="s">
        <v>39</v>
      </c>
      <c r="C24" s="2" t="s">
        <v>40</v>
      </c>
      <c r="D24" s="3" t="s">
        <v>99</v>
      </c>
      <c r="E24" s="2" t="s">
        <v>41</v>
      </c>
      <c r="F24" s="5">
        <v>773</v>
      </c>
      <c r="G24" s="5">
        <v>0</v>
      </c>
      <c r="H24" s="5">
        <f t="shared" si="1"/>
        <v>0</v>
      </c>
      <c r="I24" s="13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21" t="s">
        <v>44</v>
      </c>
      <c r="C25" s="22"/>
      <c r="D25" s="22"/>
      <c r="E25" s="22"/>
      <c r="F25" s="22"/>
      <c r="G25" s="22"/>
      <c r="H25" s="23"/>
      <c r="I25" s="10"/>
      <c r="J25" s="1"/>
      <c r="K25" s="1"/>
      <c r="L25" s="1"/>
      <c r="M25" s="1"/>
      <c r="N25" s="1"/>
      <c r="O25" s="1"/>
      <c r="P25" s="1"/>
      <c r="Q25" s="1"/>
      <c r="R25" s="1"/>
    </row>
    <row r="26" spans="2:18" ht="25.5" x14ac:dyDescent="0.25">
      <c r="B26" s="2" t="s">
        <v>42</v>
      </c>
      <c r="C26" s="2" t="s">
        <v>43</v>
      </c>
      <c r="D26" s="3" t="s">
        <v>100</v>
      </c>
      <c r="E26" s="2" t="s">
        <v>15</v>
      </c>
      <c r="F26" s="5">
        <v>7779.5</v>
      </c>
      <c r="G26" s="5">
        <v>0</v>
      </c>
      <c r="H26" s="5">
        <f>F26*G26</f>
        <v>0</v>
      </c>
      <c r="I26" s="13"/>
      <c r="J26" s="1"/>
      <c r="K26" s="1"/>
      <c r="L26" s="1"/>
      <c r="M26" s="1"/>
      <c r="N26" s="1"/>
      <c r="O26" s="1"/>
      <c r="P26" s="1"/>
      <c r="Q26" s="1"/>
      <c r="R26" s="1"/>
    </row>
    <row r="27" spans="2:18" ht="25.5" x14ac:dyDescent="0.25">
      <c r="B27" s="2" t="s">
        <v>45</v>
      </c>
      <c r="C27" s="2" t="s">
        <v>46</v>
      </c>
      <c r="D27" s="3" t="s">
        <v>101</v>
      </c>
      <c r="E27" s="2" t="s">
        <v>15</v>
      </c>
      <c r="F27" s="5">
        <v>174.6</v>
      </c>
      <c r="G27" s="5">
        <v>0</v>
      </c>
      <c r="H27" s="5">
        <f>F27*G27</f>
        <v>0</v>
      </c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21" t="s">
        <v>47</v>
      </c>
      <c r="C28" s="22"/>
      <c r="D28" s="22"/>
      <c r="E28" s="22"/>
      <c r="F28" s="22"/>
      <c r="G28" s="22"/>
      <c r="H28" s="23"/>
      <c r="I28" s="10"/>
      <c r="J28" s="1"/>
      <c r="K28" s="1"/>
      <c r="L28" s="1"/>
      <c r="M28" s="1"/>
      <c r="N28" s="1"/>
      <c r="O28" s="1"/>
      <c r="P28" s="1"/>
      <c r="Q28" s="1"/>
      <c r="R28" s="1"/>
    </row>
    <row r="29" spans="2:18" ht="76.5" x14ac:dyDescent="0.25">
      <c r="B29" s="2" t="s">
        <v>48</v>
      </c>
      <c r="C29" s="2" t="s">
        <v>49</v>
      </c>
      <c r="D29" s="3" t="s">
        <v>102</v>
      </c>
      <c r="E29" s="2" t="s">
        <v>15</v>
      </c>
      <c r="F29" s="5">
        <v>201.3</v>
      </c>
      <c r="G29" s="5">
        <v>0</v>
      </c>
      <c r="H29" s="5">
        <f>F29*G29</f>
        <v>0</v>
      </c>
      <c r="I29" s="13"/>
      <c r="J29" s="1"/>
      <c r="K29" s="1"/>
      <c r="L29" s="1"/>
      <c r="M29" s="1"/>
      <c r="N29" s="1"/>
      <c r="O29" s="1"/>
      <c r="P29" s="1"/>
      <c r="Q29" s="1"/>
      <c r="R29" s="1"/>
    </row>
    <row r="30" spans="2:18" ht="51" x14ac:dyDescent="0.25">
      <c r="B30" s="2" t="s">
        <v>50</v>
      </c>
      <c r="C30" s="2" t="s">
        <v>51</v>
      </c>
      <c r="D30" s="3" t="s">
        <v>103</v>
      </c>
      <c r="E30" s="2" t="s">
        <v>15</v>
      </c>
      <c r="F30" s="5">
        <v>201.3</v>
      </c>
      <c r="G30" s="5">
        <v>0</v>
      </c>
      <c r="H30" s="5">
        <f t="shared" ref="H30:H40" si="2">F30*G30</f>
        <v>0</v>
      </c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 ht="25.5" x14ac:dyDescent="0.25">
      <c r="B31" s="2" t="s">
        <v>52</v>
      </c>
      <c r="C31" s="2" t="s">
        <v>53</v>
      </c>
      <c r="D31" s="3" t="s">
        <v>104</v>
      </c>
      <c r="E31" s="2" t="s">
        <v>18</v>
      </c>
      <c r="F31" s="5">
        <v>44</v>
      </c>
      <c r="G31" s="5">
        <v>0</v>
      </c>
      <c r="H31" s="5">
        <f t="shared" si="2"/>
        <v>0</v>
      </c>
      <c r="I31" s="13"/>
      <c r="J31" s="1"/>
      <c r="K31" s="1"/>
      <c r="L31" s="1"/>
      <c r="M31" s="1"/>
      <c r="N31" s="1"/>
      <c r="O31" s="1"/>
      <c r="P31" s="1"/>
      <c r="Q31" s="1"/>
      <c r="R31" s="1"/>
    </row>
    <row r="32" spans="2:18" ht="25.5" x14ac:dyDescent="0.25">
      <c r="B32" s="2" t="s">
        <v>54</v>
      </c>
      <c r="C32" s="2" t="s">
        <v>55</v>
      </c>
      <c r="D32" s="3" t="s">
        <v>105</v>
      </c>
      <c r="E32" s="2" t="s">
        <v>20</v>
      </c>
      <c r="F32" s="5">
        <v>4.4000000000000004</v>
      </c>
      <c r="G32" s="5">
        <v>0</v>
      </c>
      <c r="H32" s="5">
        <f t="shared" si="2"/>
        <v>0</v>
      </c>
      <c r="I32" s="13"/>
      <c r="J32" s="1"/>
      <c r="K32" s="1"/>
      <c r="L32" s="1"/>
      <c r="M32" s="1"/>
      <c r="N32" s="1"/>
      <c r="O32" s="1"/>
      <c r="P32" s="1"/>
      <c r="Q32" s="1"/>
      <c r="R32" s="1"/>
    </row>
    <row r="33" spans="2:18" ht="38.25" x14ac:dyDescent="0.25">
      <c r="B33" s="2" t="s">
        <v>56</v>
      </c>
      <c r="C33" s="2" t="s">
        <v>58</v>
      </c>
      <c r="D33" s="3" t="s">
        <v>106</v>
      </c>
      <c r="E33" s="2" t="s">
        <v>18</v>
      </c>
      <c r="F33" s="5">
        <v>44</v>
      </c>
      <c r="G33" s="5">
        <v>0</v>
      </c>
      <c r="H33" s="5">
        <f t="shared" si="2"/>
        <v>0</v>
      </c>
      <c r="I33" s="13"/>
      <c r="J33" s="1"/>
      <c r="K33" s="1"/>
      <c r="L33" s="1"/>
      <c r="M33" s="1"/>
      <c r="N33" s="1"/>
      <c r="O33" s="1"/>
      <c r="P33" s="1"/>
      <c r="Q33" s="1"/>
      <c r="R33" s="1"/>
    </row>
    <row r="34" spans="2:18" ht="51" x14ac:dyDescent="0.25">
      <c r="B34" s="2" t="s">
        <v>57</v>
      </c>
      <c r="C34" s="2" t="s">
        <v>59</v>
      </c>
      <c r="D34" s="3" t="s">
        <v>107</v>
      </c>
      <c r="E34" s="2" t="s">
        <v>18</v>
      </c>
      <c r="F34" s="5">
        <v>44</v>
      </c>
      <c r="G34" s="5">
        <v>0</v>
      </c>
      <c r="H34" s="5">
        <f t="shared" si="2"/>
        <v>0</v>
      </c>
      <c r="I34" s="13"/>
      <c r="J34" s="1"/>
      <c r="K34" s="1"/>
      <c r="L34" s="1"/>
      <c r="M34" s="1"/>
      <c r="N34" s="1"/>
      <c r="O34" s="1"/>
      <c r="P34" s="1"/>
      <c r="Q34" s="1"/>
      <c r="R34" s="1"/>
    </row>
    <row r="35" spans="2:18" ht="25.5" x14ac:dyDescent="0.25">
      <c r="B35" s="2" t="s">
        <v>60</v>
      </c>
      <c r="C35" s="2" t="s">
        <v>61</v>
      </c>
      <c r="D35" s="3" t="s">
        <v>108</v>
      </c>
      <c r="E35" s="2" t="s">
        <v>15</v>
      </c>
      <c r="F35" s="5">
        <v>207</v>
      </c>
      <c r="G35" s="5">
        <v>0</v>
      </c>
      <c r="H35" s="5">
        <f t="shared" si="2"/>
        <v>0</v>
      </c>
      <c r="I35" s="13"/>
      <c r="J35" s="1"/>
      <c r="K35" s="1"/>
      <c r="L35" s="1"/>
      <c r="M35" s="1"/>
      <c r="N35" s="1"/>
      <c r="O35" s="1"/>
      <c r="P35" s="1"/>
      <c r="Q35" s="1"/>
      <c r="R35" s="1"/>
    </row>
    <row r="36" spans="2:18" ht="38.25" x14ac:dyDescent="0.25">
      <c r="B36" s="2" t="s">
        <v>62</v>
      </c>
      <c r="C36" s="2" t="s">
        <v>51</v>
      </c>
      <c r="D36" s="3" t="s">
        <v>109</v>
      </c>
      <c r="E36" s="2" t="s">
        <v>15</v>
      </c>
      <c r="F36" s="5">
        <v>207</v>
      </c>
      <c r="G36" s="5">
        <v>0</v>
      </c>
      <c r="H36" s="5">
        <f t="shared" si="2"/>
        <v>0</v>
      </c>
      <c r="I36" s="13"/>
      <c r="J36" s="1"/>
      <c r="K36" s="1"/>
      <c r="L36" s="1"/>
      <c r="M36" s="1"/>
      <c r="N36" s="1"/>
      <c r="O36" s="1"/>
      <c r="P36" s="1"/>
      <c r="Q36" s="1"/>
      <c r="R36" s="1"/>
    </row>
    <row r="37" spans="2:18" ht="25.5" x14ac:dyDescent="0.25">
      <c r="B37" s="2" t="s">
        <v>63</v>
      </c>
      <c r="C37" s="2" t="s">
        <v>55</v>
      </c>
      <c r="D37" s="3" t="s">
        <v>110</v>
      </c>
      <c r="E37" s="2" t="s">
        <v>20</v>
      </c>
      <c r="F37" s="6">
        <v>7.0839999999999996</v>
      </c>
      <c r="G37" s="5">
        <v>0</v>
      </c>
      <c r="H37" s="5">
        <f t="shared" si="2"/>
        <v>0</v>
      </c>
      <c r="I37" s="12"/>
      <c r="J37" s="1"/>
      <c r="K37" s="1"/>
      <c r="L37" s="1"/>
      <c r="M37" s="1"/>
      <c r="N37" s="1"/>
      <c r="O37" s="1"/>
      <c r="P37" s="1"/>
      <c r="Q37" s="1"/>
      <c r="R37" s="1"/>
    </row>
    <row r="38" spans="2:18" ht="25.5" x14ac:dyDescent="0.25">
      <c r="B38" s="2" t="s">
        <v>64</v>
      </c>
      <c r="C38" s="2" t="s">
        <v>67</v>
      </c>
      <c r="D38" s="3" t="s">
        <v>111</v>
      </c>
      <c r="E38" s="2" t="s">
        <v>18</v>
      </c>
      <c r="F38" s="5">
        <v>322</v>
      </c>
      <c r="G38" s="5">
        <v>0</v>
      </c>
      <c r="H38" s="5">
        <f t="shared" si="2"/>
        <v>0</v>
      </c>
      <c r="I38" s="13"/>
      <c r="J38" s="1"/>
      <c r="K38" s="1"/>
      <c r="L38" s="1"/>
      <c r="M38" s="1"/>
      <c r="N38" s="1"/>
      <c r="O38" s="1"/>
      <c r="P38" s="1"/>
      <c r="Q38" s="1"/>
      <c r="R38" s="1"/>
    </row>
    <row r="39" spans="2:18" ht="51" x14ac:dyDescent="0.25">
      <c r="B39" s="2" t="s">
        <v>65</v>
      </c>
      <c r="C39" s="2" t="s">
        <v>55</v>
      </c>
      <c r="D39" s="3" t="s">
        <v>112</v>
      </c>
      <c r="E39" s="2" t="s">
        <v>20</v>
      </c>
      <c r="F39" s="5">
        <v>1.26</v>
      </c>
      <c r="G39" s="5">
        <v>0</v>
      </c>
      <c r="H39" s="5">
        <f t="shared" si="2"/>
        <v>0</v>
      </c>
      <c r="I39" s="13"/>
      <c r="J39" s="1"/>
      <c r="K39" s="1"/>
      <c r="L39" s="1"/>
      <c r="M39" s="1"/>
      <c r="N39" s="1"/>
      <c r="O39" s="1"/>
      <c r="P39" s="1"/>
      <c r="Q39" s="1"/>
      <c r="R39" s="1"/>
    </row>
    <row r="40" spans="2:18" ht="51" x14ac:dyDescent="0.25">
      <c r="B40" s="2" t="s">
        <v>66</v>
      </c>
      <c r="C40" s="2" t="s">
        <v>68</v>
      </c>
      <c r="D40" s="3" t="s">
        <v>113</v>
      </c>
      <c r="E40" s="2" t="s">
        <v>18</v>
      </c>
      <c r="F40" s="5">
        <v>20</v>
      </c>
      <c r="G40" s="5">
        <v>0</v>
      </c>
      <c r="H40" s="5">
        <f t="shared" si="2"/>
        <v>0</v>
      </c>
      <c r="I40" s="13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21" t="s">
        <v>69</v>
      </c>
      <c r="C41" s="22"/>
      <c r="D41" s="22"/>
      <c r="E41" s="22"/>
      <c r="F41" s="22"/>
      <c r="G41" s="22"/>
      <c r="H41" s="23"/>
      <c r="I41" s="10"/>
      <c r="J41" s="1"/>
      <c r="K41" s="1"/>
      <c r="L41" s="1"/>
      <c r="M41" s="1"/>
      <c r="N41" s="1"/>
      <c r="O41" s="1"/>
      <c r="P41" s="1"/>
      <c r="Q41" s="1"/>
      <c r="R41" s="1"/>
    </row>
    <row r="42" spans="2:18" ht="25.5" x14ac:dyDescent="0.25">
      <c r="B42" s="2" t="s">
        <v>70</v>
      </c>
      <c r="C42" s="2" t="s">
        <v>74</v>
      </c>
      <c r="D42" s="3" t="s">
        <v>76</v>
      </c>
      <c r="E42" s="2" t="s">
        <v>77</v>
      </c>
      <c r="F42" s="5">
        <v>9</v>
      </c>
      <c r="G42" s="5">
        <v>0</v>
      </c>
      <c r="H42" s="5">
        <f>F42*G42</f>
        <v>0</v>
      </c>
      <c r="I42" s="13"/>
      <c r="J42" s="1"/>
      <c r="K42" s="1"/>
      <c r="L42" s="1"/>
      <c r="M42" s="1"/>
      <c r="N42" s="1"/>
      <c r="O42" s="1"/>
      <c r="P42" s="1"/>
      <c r="Q42" s="1"/>
      <c r="R42" s="1"/>
    </row>
    <row r="43" spans="2:18" ht="25.5" x14ac:dyDescent="0.25">
      <c r="B43" s="2" t="s">
        <v>71</v>
      </c>
      <c r="C43" s="2" t="s">
        <v>75</v>
      </c>
      <c r="D43" s="3" t="s">
        <v>114</v>
      </c>
      <c r="E43" s="2" t="s">
        <v>77</v>
      </c>
      <c r="F43" s="5">
        <v>1</v>
      </c>
      <c r="G43" s="5">
        <v>0</v>
      </c>
      <c r="H43" s="5">
        <f>F43*G43</f>
        <v>0</v>
      </c>
      <c r="I43" s="13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21" t="s">
        <v>78</v>
      </c>
      <c r="C44" s="22"/>
      <c r="D44" s="22"/>
      <c r="E44" s="22"/>
      <c r="F44" s="22"/>
      <c r="G44" s="22"/>
      <c r="H44" s="23"/>
      <c r="I44" s="10"/>
      <c r="J44" s="1"/>
      <c r="K44" s="1"/>
      <c r="L44" s="1"/>
      <c r="M44" s="1"/>
      <c r="N44" s="1"/>
      <c r="O44" s="1"/>
      <c r="P44" s="1"/>
      <c r="Q44" s="1"/>
      <c r="R44" s="1"/>
    </row>
    <row r="45" spans="2:18" ht="38.25" x14ac:dyDescent="0.25">
      <c r="B45" s="2" t="s">
        <v>72</v>
      </c>
      <c r="C45" s="2" t="s">
        <v>79</v>
      </c>
      <c r="D45" s="3" t="s">
        <v>115</v>
      </c>
      <c r="E45" s="2" t="s">
        <v>15</v>
      </c>
      <c r="F45" s="5">
        <v>3092</v>
      </c>
      <c r="G45" s="5">
        <v>0</v>
      </c>
      <c r="H45" s="5">
        <f>F45*G45</f>
        <v>0</v>
      </c>
      <c r="I45" s="13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21" t="s">
        <v>81</v>
      </c>
      <c r="C46" s="22"/>
      <c r="D46" s="22"/>
      <c r="E46" s="22"/>
      <c r="F46" s="22"/>
      <c r="G46" s="22"/>
      <c r="H46" s="23"/>
      <c r="I46" s="10"/>
      <c r="J46" s="1"/>
      <c r="K46" s="1"/>
      <c r="L46" s="1"/>
      <c r="M46" s="1"/>
      <c r="N46" s="1"/>
      <c r="O46" s="1"/>
      <c r="P46" s="1"/>
      <c r="Q46" s="1"/>
      <c r="R46" s="1"/>
    </row>
    <row r="47" spans="2:18" ht="25.5" x14ac:dyDescent="0.25">
      <c r="B47" s="14" t="s">
        <v>73</v>
      </c>
      <c r="C47" s="14" t="s">
        <v>80</v>
      </c>
      <c r="D47" s="15" t="s">
        <v>116</v>
      </c>
      <c r="E47" s="14" t="s">
        <v>18</v>
      </c>
      <c r="F47" s="16">
        <v>36</v>
      </c>
      <c r="G47" s="16">
        <v>0</v>
      </c>
      <c r="H47" s="16">
        <f>F47*G47</f>
        <v>0</v>
      </c>
      <c r="I47" s="13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24" t="s">
        <v>84</v>
      </c>
      <c r="C48" s="25"/>
      <c r="D48" s="25"/>
      <c r="E48" s="25"/>
      <c r="F48" s="25"/>
      <c r="G48" s="30">
        <f>H47+H45+H43+H42+H40+H39+H38+H37+H36+H35+H34+H33+H32+H31+H30+H29+H27+H26+H24+H23+H22+H21+H20+H19+H18+H16+H15+H13+H12+H11+H10+H9</f>
        <v>0</v>
      </c>
      <c r="H48" s="31"/>
      <c r="I48" s="13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26" t="s">
        <v>85</v>
      </c>
      <c r="C49" s="27"/>
      <c r="D49" s="27"/>
      <c r="E49" s="27"/>
      <c r="F49" s="27"/>
      <c r="G49" s="32">
        <f>G48*23%</f>
        <v>0</v>
      </c>
      <c r="H49" s="33"/>
      <c r="I49" s="13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28" t="s">
        <v>86</v>
      </c>
      <c r="C50" s="29"/>
      <c r="D50" s="29"/>
      <c r="E50" s="29"/>
      <c r="F50" s="29"/>
      <c r="G50" s="34">
        <f>G48+G49</f>
        <v>0</v>
      </c>
      <c r="H50" s="35"/>
      <c r="I50" s="13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7"/>
      <c r="C51" s="17"/>
      <c r="D51" s="18"/>
      <c r="E51" s="17"/>
      <c r="F51" s="17"/>
      <c r="G51" s="17"/>
      <c r="H51" s="17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20" t="s">
        <v>119</v>
      </c>
      <c r="C54" s="20"/>
      <c r="D54" s="20"/>
      <c r="E54" s="20"/>
      <c r="F54" s="20"/>
      <c r="G54" s="20"/>
      <c r="H54" s="20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51.5" customHeight="1" x14ac:dyDescent="0.25">
      <c r="B55" s="20"/>
      <c r="C55" s="20"/>
      <c r="D55" s="20"/>
      <c r="E55" s="20"/>
      <c r="F55" s="20"/>
      <c r="G55" s="20"/>
      <c r="H55" s="20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5"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5"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x14ac:dyDescent="0.25"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x14ac:dyDescent="0.25"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x14ac:dyDescent="0.25"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x14ac:dyDescent="0.25">
      <c r="B130" s="1"/>
      <c r="C130" s="1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x14ac:dyDescent="0.25">
      <c r="B131" s="1"/>
      <c r="C131" s="1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x14ac:dyDescent="0.25">
      <c r="B132" s="1"/>
      <c r="C132" s="1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x14ac:dyDescent="0.25">
      <c r="B133" s="1"/>
      <c r="C133" s="1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x14ac:dyDescent="0.25">
      <c r="B134" s="1"/>
      <c r="C134" s="1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x14ac:dyDescent="0.25">
      <c r="B135" s="1"/>
      <c r="C135" s="1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x14ac:dyDescent="0.25">
      <c r="B136" s="1"/>
      <c r="C136" s="1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x14ac:dyDescent="0.25">
      <c r="B137" s="1"/>
      <c r="C137" s="1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x14ac:dyDescent="0.25">
      <c r="B138" s="1"/>
      <c r="C138" s="1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x14ac:dyDescent="0.25">
      <c r="B139" s="1"/>
      <c r="C139" s="1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</sheetData>
  <mergeCells count="19">
    <mergeCell ref="B3:H3"/>
    <mergeCell ref="B8:H8"/>
    <mergeCell ref="B14:H14"/>
    <mergeCell ref="F2:H2"/>
    <mergeCell ref="B54:H55"/>
    <mergeCell ref="B17:H17"/>
    <mergeCell ref="B48:F48"/>
    <mergeCell ref="B49:F49"/>
    <mergeCell ref="B50:F50"/>
    <mergeCell ref="G48:H48"/>
    <mergeCell ref="G49:H49"/>
    <mergeCell ref="G50:H50"/>
    <mergeCell ref="B28:H28"/>
    <mergeCell ref="B41:H41"/>
    <mergeCell ref="B44:H44"/>
    <mergeCell ref="B46:H46"/>
    <mergeCell ref="B25:H25"/>
    <mergeCell ref="B4:H4"/>
    <mergeCell ref="B5:H5"/>
  </mergeCells>
  <pageMargins left="0.23622047244094488" right="0.23622047244094488" top="0.23622047244094488" bottom="0.23622047244094488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Arkusz1!_Hlk29804342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jdudka</cp:lastModifiedBy>
  <cp:lastPrinted>2021-04-13T08:24:17Z</cp:lastPrinted>
  <dcterms:created xsi:type="dcterms:W3CDTF">2021-03-11T06:51:44Z</dcterms:created>
  <dcterms:modified xsi:type="dcterms:W3CDTF">2021-04-13T08:24:18Z</dcterms:modified>
</cp:coreProperties>
</file>