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910"/>
  </bookViews>
  <sheets>
    <sheet name="wykaz ppe " sheetId="1" r:id="rId1"/>
  </sheets>
  <definedNames>
    <definedName name="_xlnm._FilterDatabase" localSheetId="0" hidden="1">'wykaz ppe '!$A$5:$CE$14</definedName>
  </definedNames>
  <calcPr calcId="162913"/>
</workbook>
</file>

<file path=xl/calcChain.xml><?xml version="1.0" encoding="utf-8"?>
<calcChain xmlns="http://schemas.openxmlformats.org/spreadsheetml/2006/main">
  <c r="AS10" i="1" l="1"/>
  <c r="AS8" i="1"/>
  <c r="AS6" i="1"/>
  <c r="AW10" i="1" l="1"/>
  <c r="AW9" i="1"/>
  <c r="AW8" i="1"/>
  <c r="AW7" i="1"/>
  <c r="AW6" i="1"/>
  <c r="AR10" i="1"/>
  <c r="AR9" i="1"/>
  <c r="AR8" i="1"/>
  <c r="AR7" i="1"/>
  <c r="AR6" i="1"/>
  <c r="AM10" i="1"/>
  <c r="AM9" i="1"/>
  <c r="AM8" i="1"/>
  <c r="AM7" i="1"/>
  <c r="AM6" i="1"/>
  <c r="AM11" i="1" l="1"/>
  <c r="AR11" i="1"/>
  <c r="AW11" i="1"/>
</calcChain>
</file>

<file path=xl/sharedStrings.xml><?xml version="1.0" encoding="utf-8"?>
<sst xmlns="http://schemas.openxmlformats.org/spreadsheetml/2006/main" count="241" uniqueCount="115">
  <si>
    <t>ODBIORCA</t>
  </si>
  <si>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</si>
  <si>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</si>
  <si>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</si>
  <si>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</si>
  <si>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</si>
  <si>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Inormacja o instalacji wytwórczej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</si>
  <si>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</si>
  <si>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</si>
  <si>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</si>
  <si>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</si>
  <si>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</si>
  <si>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</si>
  <si>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</si>
  <si>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</si>
  <si>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</si>
  <si>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</si>
  <si>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</si>
  <si>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</si>
  <si>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</si>
  <si>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</si>
  <si>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</si>
  <si>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</si>
  <si>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</si>
  <si>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</si>
  <si>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</si>
  <si>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</si>
  <si>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</si>
  <si>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</si>
  <si>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</si>
  <si>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</si>
  <si>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</si>
  <si>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</si>
  <si>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</si>
  <si>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</si>
  <si>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</si>
  <si>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</si>
  <si>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</si>
  <si>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</si>
  <si>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</si>
  <si>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</si>
  <si>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</si>
  <si>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</si>
  <si>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</si>
  <si>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</si>
  <si>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</si>
  <si>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</si>
  <si>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</si>
  <si>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</si>
  <si>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Obowiazywanie umowy  (czas określony - data                                           / czas nieokreślony)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</si>
  <si>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</si>
  <si>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</si>
  <si>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</si>
  <si>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</si>
  <si>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</si>
  <si>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</si>
  <si>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</si>
  <si>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</si>
  <si>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LP.</t>
  </si>
  <si>
    <t>Szacowane zużycie energii w okresie trwania umowy</t>
  </si>
  <si>
    <t>Szacowane  zużycie energii w okresie trwania umowy              z opcją + 20 %</t>
  </si>
  <si>
    <t>NABYWCY</t>
  </si>
  <si>
    <t>Nadleśnictwo Dębica</t>
  </si>
  <si>
    <t>350545560</t>
  </si>
  <si>
    <t>39-200</t>
  </si>
  <si>
    <t>Dębica</t>
  </si>
  <si>
    <t>Reszowska</t>
  </si>
  <si>
    <t>Nadleśnictwo Dębica, ul, Konarskiego, dz, 17091</t>
  </si>
  <si>
    <t>budynek administracyjny nctwa, Jawornik Stary 30</t>
  </si>
  <si>
    <t>budynek nadleśnictwa, ul, Rzeszowska 142</t>
  </si>
  <si>
    <t>budynek kancearii lctwa Machowa</t>
  </si>
  <si>
    <t>39-215</t>
  </si>
  <si>
    <t>Czarna</t>
  </si>
  <si>
    <t>Konarskiego</t>
  </si>
  <si>
    <t>Jawornik Stary</t>
  </si>
  <si>
    <t>Rzeszowska</t>
  </si>
  <si>
    <t>Machowa</t>
  </si>
  <si>
    <t>Pilzno</t>
  </si>
  <si>
    <t>39-220</t>
  </si>
  <si>
    <t>39-206</t>
  </si>
  <si>
    <t>Brzeźnica</t>
  </si>
  <si>
    <t xml:space="preserve">Dębowa </t>
  </si>
  <si>
    <t>Szkółka leśna, ul, Dębowa 2, DZ. 25701</t>
  </si>
  <si>
    <t>kolejna</t>
  </si>
  <si>
    <t>rozdzielna</t>
  </si>
  <si>
    <t>rozdzielan</t>
  </si>
  <si>
    <t>nieokreślony</t>
  </si>
  <si>
    <t>NIE</t>
  </si>
  <si>
    <t>Tauron Dystrybucja S.A.</t>
  </si>
  <si>
    <t>Sprzedawca rezerwowy (Tauron Sprzedaż sp. z o.o.)</t>
  </si>
  <si>
    <t>590322424600647154</t>
  </si>
  <si>
    <t>94684286</t>
  </si>
  <si>
    <t>C11</t>
  </si>
  <si>
    <t>14</t>
  </si>
  <si>
    <t>590322424600334795</t>
  </si>
  <si>
    <t>96246542</t>
  </si>
  <si>
    <t>6</t>
  </si>
  <si>
    <t>590322424600187988</t>
  </si>
  <si>
    <t>55884053</t>
  </si>
  <si>
    <t>39</t>
  </si>
  <si>
    <t>590322424600223563</t>
  </si>
  <si>
    <t>12359314</t>
  </si>
  <si>
    <t>C12a</t>
  </si>
  <si>
    <t>5</t>
  </si>
  <si>
    <t>590322424600575662</t>
  </si>
  <si>
    <t>322056059237</t>
  </si>
  <si>
    <t>RAZEM</t>
  </si>
  <si>
    <t>TAK</t>
  </si>
  <si>
    <t>debica@krakow.lasy.gov.pl</t>
  </si>
  <si>
    <t>-</t>
  </si>
  <si>
    <r>
      <t>Rodzaj umowy</t>
    </r>
    <r>
      <rPr>
        <b/>
        <sz val="10"/>
        <rFont val="Arial Narrow"/>
        <family val="2"/>
        <charset val="238"/>
      </rPr>
      <t xml:space="preserve"> </t>
    </r>
    <r>
      <rPr>
        <b/>
        <sz val="8"/>
        <rFont val="Arial Narrow"/>
        <family val="2"/>
        <charset val="238"/>
      </rPr>
      <t>(rozdzielona/  kompleksowa)</t>
    </r>
    <r>
      <rPr>
        <sz val="10"/>
        <rFont val="Arial Narrow"/>
        <family val="2"/>
        <charset val="238"/>
      </rPr>
      <t xml:space="preserve">
</t>
    </r>
  </si>
  <si>
    <t xml:space="preserve">Termin /okres wypowiedzenia </t>
  </si>
  <si>
    <t>Załącznik nr 2</t>
  </si>
  <si>
    <t>Nr sprawy: S.270.2.2023</t>
  </si>
  <si>
    <t>Wykaz  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</si>
</sst>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b/>
      <i/>
      <sz val="10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2"/>
      <color theme="1"/>
      <name val="Arial Narrow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99CCFF"/>
      </patternFill>
    </fill>
    <fill>
      <patternFill patternType="solid">
        <fgColor theme="0" tint="-0.14999847407452621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1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7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4" fillId="0" borderId="0" xfId="0" applyNumberFormat="1" applyFont="1" applyFill="1"/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/>
    <xf numFmtId="0" fontId="2" fillId="0" borderId="4" xfId="0" applyNumberFormat="1" applyFont="1" applyFill="1" applyBorder="1" applyAlignment="1">
      <alignment horizontal="center"/>
    </xf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/>
    <xf numFmtId="0" fontId="2" fillId="13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/>
    <xf numFmtId="0" fontId="4" fillId="13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0" fontId="2" fillId="13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right" wrapText="1"/>
    </xf>
    <xf numFmtId="0" fontId="9" fillId="13" borderId="0" xfId="0" applyFont="1" applyFill="1" applyBorder="1" applyAlignment="1">
      <alignment horizontal="right" vertical="center"/>
    </xf>
    <xf numFmtId="0" fontId="2" fillId="15" borderId="6" xfId="0" applyNumberFormat="1" applyFont="1" applyFill="1" applyBorder="1" applyAlignment="1">
      <alignment horizontal="center" vertical="center" wrapText="1"/>
    </xf>
    <xf numFmtId="0" fontId="2" fillId="14" borderId="6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/>
    <xf numFmtId="0" fontId="10" fillId="0" borderId="0" xfId="0" applyFont="1" applyFill="1" applyBorder="1" applyAlignment="1"/>
    <xf numFmtId="0" fontId="0" fillId="0" borderId="1" xfId="0" applyBorder="1"/>
    <xf numFmtId="0" fontId="11" fillId="7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 wrapText="1"/>
    </xf>
    <xf numFmtId="0" fontId="3" fillId="14" borderId="3" xfId="0" applyNumberFormat="1" applyFont="1" applyFill="1" applyBorder="1" applyAlignment="1">
      <alignment horizontal="center" vertical="center" wrapText="1"/>
    </xf>
    <xf numFmtId="0" fontId="3" fillId="14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/>
    </xf>
    <xf numFmtId="0" fontId="3" fillId="14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/>
    <xf numFmtId="0" fontId="4" fillId="0" borderId="0" xfId="0" applyNumberFormat="1" applyFont="1" applyAlignment="1">
      <alignment horizontal="left"/>
    </xf>
    <xf numFmtId="0" fontId="14" fillId="0" borderId="0" xfId="0" applyNumberFormat="1" applyFont="1"/>
  </cellXfs>
  <cellStyles count="7">
    <cellStyle name="Hiperłącze" xfId="3" builtinId="8"/>
    <cellStyle name="Normalny" xfId="0" builtinId="0"/>
    <cellStyle name="Normalny 2" xfId="2"/>
    <cellStyle name="Normalny 3" xfId="5"/>
    <cellStyle name="Normalny 4" xfId="4"/>
    <cellStyle name="Walutowy" xfId="1" builtinId="4"/>
    <cellStyle name="Walutowy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bica@krakow.lasy.gov.pl" TargetMode="External"/><Relationship Id="rId2" Type="http://schemas.openxmlformats.org/officeDocument/2006/relationships/hyperlink" Target="mailto:debica@krakow.lasy.gov.pl" TargetMode="External"/><Relationship Id="rId1" Type="http://schemas.openxmlformats.org/officeDocument/2006/relationships/hyperlink" Target="mailto:debica@krakow.lasy.gov.p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ebica@krakow.lasy.gov.pl" TargetMode="External"/><Relationship Id="rId4" Type="http://schemas.openxmlformats.org/officeDocument/2006/relationships/hyperlink" Target="mailto:debica@krakow.lasy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410"/>
  <sheetViews>
    <sheetView showGridLines="0" tabSelected="1" zoomScale="110" zoomScaleNormal="110" workbookViewId="0">
      <pane xSplit="2" ySplit="5" topLeftCell="AC6" activePane="bottomRight" state="frozen"/>
      <selection pane="topRight" activeCell="I1" sqref="I1"/>
      <selection pane="bottomLeft" activeCell="A3" sqref="A3"/>
      <selection pane="bottomRight" activeCell="F4412" sqref="F4412"/>
    </sheetView>
  </sheetViews>
  <sheetFormatPr defaultColWidth="10.28515625" defaultRowHeight="12.75"/>
  <cols>
    <col min="1" max="1" width="3.85546875" style="6" customWidth="1"/>
    <col min="2" max="2" width="17.5703125" style="24" customWidth="1"/>
    <col min="3" max="3" width="10.85546875" style="27" customWidth="1"/>
    <col min="4" max="4" width="9.140625" style="27" customWidth="1"/>
    <col min="5" max="5" width="7" style="27" customWidth="1"/>
    <col min="6" max="6" width="7.28515625" style="27" customWidth="1"/>
    <col min="7" max="7" width="9.5703125" style="27" customWidth="1"/>
    <col min="8" max="8" width="6.42578125" style="27" customWidth="1"/>
    <col min="9" max="9" width="15.28515625" style="27" customWidth="1"/>
    <col min="10" max="10" width="6" style="27" customWidth="1"/>
    <col min="11" max="11" width="6.7109375" style="27" customWidth="1"/>
    <col min="12" max="12" width="9" style="27" customWidth="1"/>
    <col min="13" max="13" width="4.85546875" style="27" customWidth="1"/>
    <col min="14" max="14" width="34.28515625" style="24" customWidth="1"/>
    <col min="15" max="15" width="8.140625" style="27" customWidth="1"/>
    <col min="16" max="16" width="8.85546875" style="27" customWidth="1"/>
    <col min="17" max="17" width="11.140625" style="27" customWidth="1"/>
    <col min="18" max="18" width="10.140625" style="27" customWidth="1"/>
    <col min="19" max="19" width="7.140625" style="27" customWidth="1"/>
    <col min="20" max="20" width="5.42578125" style="27" customWidth="1"/>
    <col min="21" max="21" width="9.85546875" style="27" customWidth="1"/>
    <col min="22" max="23" width="10.140625" style="27" customWidth="1"/>
    <col min="24" max="24" width="10" style="27" customWidth="1"/>
    <col min="25" max="25" width="11.85546875" style="27" customWidth="1"/>
    <col min="26" max="26" width="12" style="27" customWidth="1"/>
    <col min="27" max="27" width="11.42578125" style="6" customWidth="1"/>
    <col min="28" max="28" width="17.42578125" style="27" customWidth="1"/>
    <col min="29" max="29" width="36.85546875" style="27" customWidth="1"/>
    <col min="30" max="30" width="9" style="35" customWidth="1"/>
    <col min="31" max="31" width="18.140625" style="24" customWidth="1"/>
    <col min="32" max="32" width="12.42578125" style="24" customWidth="1"/>
    <col min="33" max="33" width="7.28515625" style="24" customWidth="1"/>
    <col min="34" max="34" width="7.140625" style="28" customWidth="1"/>
    <col min="35" max="35" width="7.28515625" style="5" customWidth="1"/>
    <col min="36" max="37" width="6.28515625" style="5" customWidth="1"/>
    <col min="38" max="38" width="6.140625" style="5" customWidth="1"/>
    <col min="39" max="39" width="9" style="5" customWidth="1"/>
    <col min="40" max="40" width="9" style="38" customWidth="1"/>
    <col min="41" max="41" width="5.5703125" style="38" customWidth="1"/>
    <col min="42" max="42" width="6" style="38" customWidth="1"/>
    <col min="43" max="43" width="5.42578125" style="38" customWidth="1"/>
    <col min="44" max="44" width="9" style="38" customWidth="1"/>
    <col min="45" max="45" width="8.42578125" style="38" customWidth="1"/>
    <col min="46" max="46" width="5.140625" style="38" customWidth="1"/>
    <col min="47" max="47" width="6" style="38" customWidth="1"/>
    <col min="48" max="48" width="4.5703125" style="38" customWidth="1"/>
    <col min="49" max="49" width="9" style="38" customWidth="1"/>
    <col min="50" max="50" width="6.7109375" style="6" customWidth="1"/>
    <col min="51" max="51" width="6.140625" style="6" customWidth="1"/>
    <col min="52" max="52" width="6.28515625" style="27" customWidth="1"/>
    <col min="53" max="53" width="10.28515625" style="27" customWidth="1"/>
    <col min="54" max="54" width="3.85546875" style="27" customWidth="1"/>
    <col min="55" max="55" width="4.28515625" style="27" customWidth="1"/>
    <col min="56" max="56" width="5.42578125" style="27" customWidth="1"/>
    <col min="57" max="57" width="6" style="27" customWidth="1"/>
    <col min="58" max="58" width="5.28515625" style="27" customWidth="1"/>
    <col min="59" max="59" width="9.140625" style="27" customWidth="1"/>
    <col min="60" max="61" width="10.28515625" style="27" customWidth="1"/>
    <col min="62" max="62" width="25" style="27" customWidth="1"/>
    <col min="63" max="63" width="12.85546875" style="20" customWidth="1"/>
    <col min="64" max="64" width="14.42578125" style="20" customWidth="1"/>
    <col min="65" max="65" width="10.42578125" style="20" customWidth="1"/>
    <col min="66" max="66" width="6.7109375" style="29" customWidth="1"/>
    <col min="67" max="67" width="6.5703125" style="29" customWidth="1"/>
    <col min="68" max="68" width="12" style="29" customWidth="1"/>
    <col min="69" max="69" width="32.28515625" style="24" customWidth="1"/>
    <col min="70" max="16384" width="10.28515625" style="27"/>
  </cols>
  <sheetData>
    <row r="1" spans="1:83">
      <c r="A1" s="80" t="s">
        <v>113</v>
      </c>
      <c r="B1" s="80"/>
      <c r="L1" s="81" t="s">
        <v>112</v>
      </c>
      <c r="BN1" s="27"/>
    </row>
    <row r="2" spans="1:83" ht="15.75">
      <c r="A2" s="82"/>
      <c r="B2" s="82"/>
      <c r="F2" s="83" t="s">
        <v>114</v>
      </c>
      <c r="L2" s="81"/>
      <c r="BN2" s="27"/>
    </row>
    <row r="4" spans="1:83" s="11" customFormat="1" ht="33.75" customHeight="1">
      <c r="A4" s="9" t="s">
        <v>58</v>
      </c>
      <c r="B4" s="58" t="s">
        <v>61</v>
      </c>
      <c r="C4" s="59"/>
      <c r="D4" s="59"/>
      <c r="E4" s="59"/>
      <c r="F4" s="59"/>
      <c r="G4" s="59"/>
      <c r="H4" s="59"/>
      <c r="I4" s="60" t="s">
        <v>0</v>
      </c>
      <c r="J4" s="60"/>
      <c r="K4" s="60"/>
      <c r="L4" s="60"/>
      <c r="M4" s="60"/>
      <c r="N4" s="61" t="s">
        <v>1</v>
      </c>
      <c r="O4" s="62"/>
      <c r="P4" s="62"/>
      <c r="Q4" s="62"/>
      <c r="R4" s="62"/>
      <c r="S4" s="62"/>
      <c r="T4" s="63"/>
      <c r="U4" s="64" t="s">
        <v>2</v>
      </c>
      <c r="V4" s="67" t="s">
        <v>110</v>
      </c>
      <c r="W4" s="67" t="s">
        <v>3</v>
      </c>
      <c r="X4" s="66" t="s">
        <v>4</v>
      </c>
      <c r="Y4" s="66"/>
      <c r="Z4" s="66"/>
      <c r="AA4" s="66"/>
      <c r="AB4" s="71" t="s">
        <v>5</v>
      </c>
      <c r="AC4" s="72"/>
      <c r="AD4" s="72"/>
      <c r="AE4" s="72"/>
      <c r="AF4" s="72"/>
      <c r="AG4" s="72"/>
      <c r="AH4" s="73"/>
      <c r="AI4" s="68" t="s">
        <v>48</v>
      </c>
      <c r="AJ4" s="69"/>
      <c r="AK4" s="69"/>
      <c r="AL4" s="69"/>
      <c r="AM4" s="70"/>
      <c r="AN4" s="77" t="s">
        <v>59</v>
      </c>
      <c r="AO4" s="78"/>
      <c r="AP4" s="78"/>
      <c r="AQ4" s="78"/>
      <c r="AR4" s="79"/>
      <c r="AS4" s="74" t="s">
        <v>60</v>
      </c>
      <c r="AT4" s="75"/>
      <c r="AU4" s="75"/>
      <c r="AV4" s="75"/>
      <c r="AW4" s="76"/>
      <c r="AX4" s="66" t="s">
        <v>6</v>
      </c>
      <c r="AY4" s="66"/>
      <c r="AZ4" s="66"/>
      <c r="BA4" s="56" t="s">
        <v>7</v>
      </c>
      <c r="BB4" s="56"/>
      <c r="BC4" s="56"/>
      <c r="BD4" s="56"/>
      <c r="BE4" s="56"/>
      <c r="BF4" s="56"/>
      <c r="BG4" s="57" t="s">
        <v>8</v>
      </c>
      <c r="BH4" s="57"/>
      <c r="BI4" s="57"/>
      <c r="BJ4" s="57"/>
      <c r="BK4" s="55" t="s">
        <v>9</v>
      </c>
      <c r="BL4" s="55"/>
      <c r="BM4" s="55"/>
      <c r="BN4" s="56" t="s">
        <v>10</v>
      </c>
      <c r="BO4" s="56"/>
      <c r="BP4" s="56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spans="1:83" s="20" customFormat="1" ht="63.75">
      <c r="A5" s="9" t="s">
        <v>58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4" t="s">
        <v>19</v>
      </c>
      <c r="J5" s="14" t="s">
        <v>14</v>
      </c>
      <c r="K5" s="14" t="s">
        <v>15</v>
      </c>
      <c r="L5" s="14" t="s">
        <v>20</v>
      </c>
      <c r="M5" s="14" t="s">
        <v>17</v>
      </c>
      <c r="N5" s="15" t="s">
        <v>21</v>
      </c>
      <c r="O5" s="1" t="s">
        <v>14</v>
      </c>
      <c r="P5" s="1" t="s">
        <v>15</v>
      </c>
      <c r="Q5" s="1" t="s">
        <v>16</v>
      </c>
      <c r="R5" s="1" t="s">
        <v>22</v>
      </c>
      <c r="S5" s="1" t="s">
        <v>17</v>
      </c>
      <c r="T5" s="1" t="s">
        <v>18</v>
      </c>
      <c r="U5" s="65"/>
      <c r="V5" s="67"/>
      <c r="W5" s="67"/>
      <c r="X5" s="14" t="s">
        <v>111</v>
      </c>
      <c r="Y5" s="14" t="s">
        <v>49</v>
      </c>
      <c r="Z5" s="14" t="s">
        <v>23</v>
      </c>
      <c r="AA5" s="16" t="s">
        <v>24</v>
      </c>
      <c r="AB5" s="14" t="s">
        <v>25</v>
      </c>
      <c r="AC5" s="14" t="s">
        <v>26</v>
      </c>
      <c r="AD5" s="34" t="s">
        <v>27</v>
      </c>
      <c r="AE5" s="17" t="s">
        <v>28</v>
      </c>
      <c r="AF5" s="17" t="s">
        <v>29</v>
      </c>
      <c r="AG5" s="17" t="s">
        <v>30</v>
      </c>
      <c r="AH5" s="17" t="s">
        <v>31</v>
      </c>
      <c r="AI5" s="14" t="s">
        <v>32</v>
      </c>
      <c r="AJ5" s="14" t="s">
        <v>33</v>
      </c>
      <c r="AK5" s="14" t="s">
        <v>34</v>
      </c>
      <c r="AL5" s="14" t="s">
        <v>35</v>
      </c>
      <c r="AM5" s="4" t="s">
        <v>36</v>
      </c>
      <c r="AN5" s="49" t="s">
        <v>32</v>
      </c>
      <c r="AO5" s="49" t="s">
        <v>33</v>
      </c>
      <c r="AP5" s="49" t="s">
        <v>34</v>
      </c>
      <c r="AQ5" s="49" t="s">
        <v>35</v>
      </c>
      <c r="AR5" s="50" t="s">
        <v>36</v>
      </c>
      <c r="AS5" s="49" t="s">
        <v>32</v>
      </c>
      <c r="AT5" s="49" t="s">
        <v>33</v>
      </c>
      <c r="AU5" s="49" t="s">
        <v>34</v>
      </c>
      <c r="AV5" s="49" t="s">
        <v>35</v>
      </c>
      <c r="AW5" s="50" t="s">
        <v>36</v>
      </c>
      <c r="AX5" s="14" t="s">
        <v>37</v>
      </c>
      <c r="AY5" s="14" t="s">
        <v>50</v>
      </c>
      <c r="AZ5" s="14" t="s">
        <v>38</v>
      </c>
      <c r="BA5" s="4" t="s">
        <v>51</v>
      </c>
      <c r="BB5" s="4" t="s">
        <v>39</v>
      </c>
      <c r="BC5" s="4" t="s">
        <v>40</v>
      </c>
      <c r="BD5" s="4" t="s">
        <v>41</v>
      </c>
      <c r="BE5" s="4" t="s">
        <v>42</v>
      </c>
      <c r="BF5" s="4" t="s">
        <v>43</v>
      </c>
      <c r="BG5" s="18" t="s">
        <v>52</v>
      </c>
      <c r="BH5" s="18" t="s">
        <v>53</v>
      </c>
      <c r="BI5" s="18" t="s">
        <v>54</v>
      </c>
      <c r="BJ5" s="18" t="s">
        <v>44</v>
      </c>
      <c r="BK5" s="14" t="s">
        <v>55</v>
      </c>
      <c r="BL5" s="14" t="s">
        <v>56</v>
      </c>
      <c r="BM5" s="14" t="s">
        <v>57</v>
      </c>
      <c r="BN5" s="54" t="s">
        <v>45</v>
      </c>
      <c r="BO5" s="54" t="s">
        <v>46</v>
      </c>
      <c r="BP5" s="4" t="s">
        <v>47</v>
      </c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</row>
    <row r="6" spans="1:83" s="23" customFormat="1" ht="15">
      <c r="A6" s="7">
        <v>1</v>
      </c>
      <c r="B6" s="8" t="s">
        <v>62</v>
      </c>
      <c r="C6" s="8">
        <v>8720007454</v>
      </c>
      <c r="D6" s="8" t="s">
        <v>63</v>
      </c>
      <c r="E6" s="8" t="s">
        <v>64</v>
      </c>
      <c r="F6" s="8" t="s">
        <v>65</v>
      </c>
      <c r="G6" s="8" t="s">
        <v>66</v>
      </c>
      <c r="H6" s="8">
        <v>142</v>
      </c>
      <c r="I6" s="8" t="s">
        <v>62</v>
      </c>
      <c r="J6" s="8" t="s">
        <v>64</v>
      </c>
      <c r="K6" s="8" t="s">
        <v>65</v>
      </c>
      <c r="L6" s="8" t="s">
        <v>66</v>
      </c>
      <c r="M6" s="8">
        <v>142</v>
      </c>
      <c r="N6" s="8" t="s">
        <v>67</v>
      </c>
      <c r="O6" s="8" t="s">
        <v>71</v>
      </c>
      <c r="P6" s="8" t="s">
        <v>72</v>
      </c>
      <c r="Q6" s="8" t="s">
        <v>72</v>
      </c>
      <c r="R6" s="8" t="s">
        <v>73</v>
      </c>
      <c r="S6" s="8"/>
      <c r="T6" s="8"/>
      <c r="U6" s="8" t="s">
        <v>83</v>
      </c>
      <c r="V6" s="8" t="s">
        <v>84</v>
      </c>
      <c r="W6" s="31" t="s">
        <v>86</v>
      </c>
      <c r="X6" s="8"/>
      <c r="Y6" s="8"/>
      <c r="Z6" s="8"/>
      <c r="AA6" s="8" t="s">
        <v>87</v>
      </c>
      <c r="AB6" s="8" t="s">
        <v>88</v>
      </c>
      <c r="AC6" s="37" t="s">
        <v>89</v>
      </c>
      <c r="AD6" s="3"/>
      <c r="AE6" s="8" t="s">
        <v>90</v>
      </c>
      <c r="AF6" s="8" t="s">
        <v>91</v>
      </c>
      <c r="AG6" s="8" t="s">
        <v>92</v>
      </c>
      <c r="AH6" s="7" t="s">
        <v>93</v>
      </c>
      <c r="AI6" s="21">
        <v>2737</v>
      </c>
      <c r="AJ6" s="21"/>
      <c r="AK6" s="21"/>
      <c r="AL6" s="21"/>
      <c r="AM6" s="22">
        <f>SUM(AI6:AL6)</f>
        <v>2737</v>
      </c>
      <c r="AN6" s="36">
        <v>1366</v>
      </c>
      <c r="AO6" s="36"/>
      <c r="AP6" s="36"/>
      <c r="AQ6" s="36"/>
      <c r="AR6" s="36">
        <f>SUM(AN6:AQ6)</f>
        <v>1366</v>
      </c>
      <c r="AS6">
        <f>AR6*1.2</f>
        <v>1639.2</v>
      </c>
      <c r="AT6" s="36"/>
      <c r="AU6" s="36"/>
      <c r="AV6" s="36"/>
      <c r="AW6" s="36">
        <f>SUM(AS6:AV6)</f>
        <v>1639.2</v>
      </c>
      <c r="AX6" s="30" t="s">
        <v>109</v>
      </c>
      <c r="AY6" s="7"/>
      <c r="AZ6" s="8"/>
      <c r="BA6" s="8"/>
      <c r="BB6" s="8"/>
      <c r="BC6" s="8"/>
      <c r="BD6" s="8"/>
      <c r="BE6" s="8"/>
      <c r="BF6" s="8"/>
      <c r="BG6" s="8" t="s">
        <v>87</v>
      </c>
      <c r="BH6" s="8"/>
      <c r="BI6" s="2" t="s">
        <v>107</v>
      </c>
      <c r="BJ6" s="51" t="s">
        <v>108</v>
      </c>
      <c r="BK6" s="7" t="s">
        <v>87</v>
      </c>
      <c r="BL6" s="7" t="s">
        <v>87</v>
      </c>
      <c r="BM6" s="7" t="s">
        <v>87</v>
      </c>
      <c r="BN6" s="32"/>
      <c r="BO6" s="33"/>
      <c r="BP6" s="33">
        <v>45108</v>
      </c>
    </row>
    <row r="7" spans="1:83" s="23" customFormat="1" ht="15">
      <c r="A7" s="7">
        <v>2</v>
      </c>
      <c r="B7" s="8" t="s">
        <v>62</v>
      </c>
      <c r="C7" s="8">
        <v>8720007454</v>
      </c>
      <c r="D7" s="8" t="s">
        <v>63</v>
      </c>
      <c r="E7" s="8" t="s">
        <v>64</v>
      </c>
      <c r="F7" s="8" t="s">
        <v>65</v>
      </c>
      <c r="G7" s="8" t="s">
        <v>66</v>
      </c>
      <c r="H7" s="8">
        <v>142</v>
      </c>
      <c r="I7" s="8" t="s">
        <v>62</v>
      </c>
      <c r="J7" s="8" t="s">
        <v>64</v>
      </c>
      <c r="K7" s="8" t="s">
        <v>65</v>
      </c>
      <c r="L7" s="8" t="s">
        <v>66</v>
      </c>
      <c r="M7" s="8">
        <v>142</v>
      </c>
      <c r="N7" s="8" t="s">
        <v>68</v>
      </c>
      <c r="O7" s="8" t="s">
        <v>71</v>
      </c>
      <c r="P7" s="8" t="s">
        <v>72</v>
      </c>
      <c r="Q7" s="8" t="s">
        <v>74</v>
      </c>
      <c r="R7" s="8"/>
      <c r="S7" s="8">
        <v>30</v>
      </c>
      <c r="T7" s="8"/>
      <c r="U7" s="8" t="s">
        <v>83</v>
      </c>
      <c r="V7" s="8" t="s">
        <v>85</v>
      </c>
      <c r="W7" s="31" t="s">
        <v>86</v>
      </c>
      <c r="X7" s="8"/>
      <c r="Y7" s="8"/>
      <c r="Z7" s="8"/>
      <c r="AA7" s="8" t="s">
        <v>87</v>
      </c>
      <c r="AB7" s="8" t="s">
        <v>88</v>
      </c>
      <c r="AC7" s="37" t="s">
        <v>89</v>
      </c>
      <c r="AD7" s="3"/>
      <c r="AE7" s="8" t="s">
        <v>94</v>
      </c>
      <c r="AF7" s="8" t="s">
        <v>95</v>
      </c>
      <c r="AG7" s="8" t="s">
        <v>92</v>
      </c>
      <c r="AH7" s="7" t="s">
        <v>96</v>
      </c>
      <c r="AI7" s="21">
        <v>397</v>
      </c>
      <c r="AJ7" s="21"/>
      <c r="AK7" s="21"/>
      <c r="AL7" s="21"/>
      <c r="AM7" s="22">
        <f t="shared" ref="AM7:AM10" si="0">SUM(AI7:AL7)</f>
        <v>397</v>
      </c>
      <c r="AN7" s="36">
        <v>194</v>
      </c>
      <c r="AO7" s="36"/>
      <c r="AP7" s="36"/>
      <c r="AQ7" s="36"/>
      <c r="AR7" s="36">
        <f t="shared" ref="AR7:AR10" si="1">SUM(AN7:AQ7)</f>
        <v>194</v>
      </c>
      <c r="AS7" s="36">
        <v>232.8</v>
      </c>
      <c r="AT7" s="36"/>
      <c r="AU7" s="36"/>
      <c r="AV7" s="36"/>
      <c r="AW7" s="36">
        <f t="shared" ref="AW7:AW10" si="2">SUM(AS7:AV7)</f>
        <v>232.8</v>
      </c>
      <c r="AX7" s="30" t="s">
        <v>109</v>
      </c>
      <c r="AY7" s="7"/>
      <c r="AZ7" s="8"/>
      <c r="BA7" s="8"/>
      <c r="BB7" s="8"/>
      <c r="BC7" s="8"/>
      <c r="BD7" s="8"/>
      <c r="BE7" s="8"/>
      <c r="BF7" s="8"/>
      <c r="BG7" s="8" t="s">
        <v>87</v>
      </c>
      <c r="BH7" s="8"/>
      <c r="BI7" s="2" t="s">
        <v>107</v>
      </c>
      <c r="BJ7" s="51" t="s">
        <v>108</v>
      </c>
      <c r="BK7" s="7" t="s">
        <v>87</v>
      </c>
      <c r="BL7" s="7" t="s">
        <v>87</v>
      </c>
      <c r="BM7" s="7" t="s">
        <v>87</v>
      </c>
      <c r="BN7" s="32"/>
      <c r="BO7" s="33"/>
      <c r="BP7" s="33">
        <v>45108</v>
      </c>
    </row>
    <row r="8" spans="1:83" s="23" customFormat="1" ht="15">
      <c r="A8" s="7">
        <v>3</v>
      </c>
      <c r="B8" s="8" t="s">
        <v>62</v>
      </c>
      <c r="C8" s="8">
        <v>8720007454</v>
      </c>
      <c r="D8" s="8" t="s">
        <v>63</v>
      </c>
      <c r="E8" s="8" t="s">
        <v>64</v>
      </c>
      <c r="F8" s="8" t="s">
        <v>65</v>
      </c>
      <c r="G8" s="8" t="s">
        <v>66</v>
      </c>
      <c r="H8" s="8">
        <v>142</v>
      </c>
      <c r="I8" s="8" t="s">
        <v>62</v>
      </c>
      <c r="J8" s="8" t="s">
        <v>64</v>
      </c>
      <c r="K8" s="8" t="s">
        <v>65</v>
      </c>
      <c r="L8" s="8" t="s">
        <v>66</v>
      </c>
      <c r="M8" s="8">
        <v>142</v>
      </c>
      <c r="N8" s="8" t="s">
        <v>69</v>
      </c>
      <c r="O8" s="8" t="s">
        <v>64</v>
      </c>
      <c r="P8" s="8" t="s">
        <v>65</v>
      </c>
      <c r="Q8" s="8" t="s">
        <v>65</v>
      </c>
      <c r="R8" s="8" t="s">
        <v>75</v>
      </c>
      <c r="S8" s="8">
        <v>142</v>
      </c>
      <c r="T8" s="8"/>
      <c r="U8" s="8" t="s">
        <v>83</v>
      </c>
      <c r="V8" s="8" t="s">
        <v>84</v>
      </c>
      <c r="W8" s="31" t="s">
        <v>86</v>
      </c>
      <c r="X8" s="8"/>
      <c r="Y8" s="8"/>
      <c r="Z8" s="8"/>
      <c r="AA8" s="8" t="s">
        <v>87</v>
      </c>
      <c r="AB8" s="8" t="s">
        <v>88</v>
      </c>
      <c r="AC8" s="37" t="s">
        <v>89</v>
      </c>
      <c r="AD8" s="3"/>
      <c r="AE8" s="8" t="s">
        <v>97</v>
      </c>
      <c r="AF8" s="8" t="s">
        <v>98</v>
      </c>
      <c r="AG8" s="8" t="s">
        <v>92</v>
      </c>
      <c r="AH8" s="7" t="s">
        <v>99</v>
      </c>
      <c r="AI8" s="21">
        <v>15128</v>
      </c>
      <c r="AJ8" s="21"/>
      <c r="AK8" s="21"/>
      <c r="AL8" s="21"/>
      <c r="AM8" s="22">
        <f t="shared" si="0"/>
        <v>15128</v>
      </c>
      <c r="AN8" s="36">
        <v>7413</v>
      </c>
      <c r="AO8" s="36"/>
      <c r="AP8" s="36"/>
      <c r="AQ8" s="36"/>
      <c r="AR8" s="36">
        <f t="shared" si="1"/>
        <v>7413</v>
      </c>
      <c r="AS8">
        <f>AR8*1.2</f>
        <v>8895.6</v>
      </c>
      <c r="AT8" s="36"/>
      <c r="AU8" s="36"/>
      <c r="AV8" s="36"/>
      <c r="AW8" s="36">
        <f t="shared" si="2"/>
        <v>8895.6</v>
      </c>
      <c r="AX8" s="30" t="s">
        <v>109</v>
      </c>
      <c r="AY8" s="7"/>
      <c r="AZ8" s="8"/>
      <c r="BA8" s="8"/>
      <c r="BB8" s="8"/>
      <c r="BC8" s="8"/>
      <c r="BD8" s="8"/>
      <c r="BE8" s="8"/>
      <c r="BF8" s="8"/>
      <c r="BG8" s="8" t="s">
        <v>87</v>
      </c>
      <c r="BH8" s="8"/>
      <c r="BI8" s="2" t="s">
        <v>107</v>
      </c>
      <c r="BJ8" s="51" t="s">
        <v>108</v>
      </c>
      <c r="BK8" s="7" t="s">
        <v>87</v>
      </c>
      <c r="BL8" s="7" t="s">
        <v>87</v>
      </c>
      <c r="BM8" s="7" t="s">
        <v>87</v>
      </c>
      <c r="BN8" s="32"/>
      <c r="BO8" s="33"/>
      <c r="BP8" s="33">
        <v>45108</v>
      </c>
    </row>
    <row r="9" spans="1:83" s="23" customFormat="1" ht="15">
      <c r="A9" s="7">
        <v>4</v>
      </c>
      <c r="B9" s="8" t="s">
        <v>62</v>
      </c>
      <c r="C9" s="8">
        <v>8720007454</v>
      </c>
      <c r="D9" s="8" t="s">
        <v>63</v>
      </c>
      <c r="E9" s="8" t="s">
        <v>64</v>
      </c>
      <c r="F9" s="8" t="s">
        <v>65</v>
      </c>
      <c r="G9" s="8" t="s">
        <v>66</v>
      </c>
      <c r="H9" s="8">
        <v>142</v>
      </c>
      <c r="I9" s="8" t="s">
        <v>62</v>
      </c>
      <c r="J9" s="8" t="s">
        <v>64</v>
      </c>
      <c r="K9" s="8" t="s">
        <v>65</v>
      </c>
      <c r="L9" s="8" t="s">
        <v>66</v>
      </c>
      <c r="M9" s="8">
        <v>142</v>
      </c>
      <c r="N9" s="8" t="s">
        <v>70</v>
      </c>
      <c r="O9" s="8" t="s">
        <v>78</v>
      </c>
      <c r="P9" s="8" t="s">
        <v>77</v>
      </c>
      <c r="Q9" s="8" t="s">
        <v>76</v>
      </c>
      <c r="R9" s="8"/>
      <c r="S9" s="8">
        <v>48</v>
      </c>
      <c r="T9" s="8"/>
      <c r="U9" s="8" t="s">
        <v>83</v>
      </c>
      <c r="V9" s="8" t="s">
        <v>84</v>
      </c>
      <c r="W9" s="31" t="s">
        <v>86</v>
      </c>
      <c r="X9" s="8"/>
      <c r="Y9" s="8"/>
      <c r="Z9" s="8"/>
      <c r="AA9" s="8" t="s">
        <v>87</v>
      </c>
      <c r="AB9" s="8" t="s">
        <v>88</v>
      </c>
      <c r="AC9" s="37" t="s">
        <v>89</v>
      </c>
      <c r="AD9" s="3"/>
      <c r="AE9" s="8" t="s">
        <v>100</v>
      </c>
      <c r="AF9" s="8" t="s">
        <v>101</v>
      </c>
      <c r="AG9" s="8" t="s">
        <v>102</v>
      </c>
      <c r="AH9" s="7" t="s">
        <v>103</v>
      </c>
      <c r="AI9" s="21">
        <v>256</v>
      </c>
      <c r="AJ9" s="21">
        <v>414</v>
      </c>
      <c r="AK9" s="21"/>
      <c r="AL9" s="21"/>
      <c r="AM9" s="22">
        <f t="shared" si="0"/>
        <v>670</v>
      </c>
      <c r="AN9" s="36">
        <v>32</v>
      </c>
      <c r="AO9" s="36">
        <v>71</v>
      </c>
      <c r="AP9" s="36"/>
      <c r="AQ9" s="36"/>
      <c r="AR9" s="36">
        <f t="shared" si="1"/>
        <v>103</v>
      </c>
      <c r="AS9" s="36">
        <v>38.4</v>
      </c>
      <c r="AT9" s="36">
        <v>85.2</v>
      </c>
      <c r="AU9" s="36"/>
      <c r="AV9" s="36"/>
      <c r="AW9" s="36">
        <f t="shared" si="2"/>
        <v>123.6</v>
      </c>
      <c r="AX9" s="30" t="s">
        <v>109</v>
      </c>
      <c r="AY9" s="7"/>
      <c r="AZ9" s="8"/>
      <c r="BA9" s="8"/>
      <c r="BB9" s="8"/>
      <c r="BC9" s="8"/>
      <c r="BD9" s="8"/>
      <c r="BE9" s="8"/>
      <c r="BF9" s="8"/>
      <c r="BG9" s="8" t="s">
        <v>87</v>
      </c>
      <c r="BH9" s="8"/>
      <c r="BI9" s="2" t="s">
        <v>107</v>
      </c>
      <c r="BJ9" s="51" t="s">
        <v>108</v>
      </c>
      <c r="BK9" s="7" t="s">
        <v>87</v>
      </c>
      <c r="BL9" s="7" t="s">
        <v>87</v>
      </c>
      <c r="BM9" s="7" t="s">
        <v>87</v>
      </c>
      <c r="BN9" s="32"/>
      <c r="BO9" s="33"/>
      <c r="BP9" s="33">
        <v>45108</v>
      </c>
    </row>
    <row r="10" spans="1:83" s="23" customFormat="1" ht="15">
      <c r="A10" s="7">
        <v>5</v>
      </c>
      <c r="B10" s="8" t="s">
        <v>62</v>
      </c>
      <c r="C10" s="8">
        <v>8720007454</v>
      </c>
      <c r="D10" s="8" t="s">
        <v>63</v>
      </c>
      <c r="E10" s="8" t="s">
        <v>64</v>
      </c>
      <c r="F10" s="8" t="s">
        <v>65</v>
      </c>
      <c r="G10" s="8" t="s">
        <v>66</v>
      </c>
      <c r="H10" s="8">
        <v>142</v>
      </c>
      <c r="I10" s="8" t="s">
        <v>62</v>
      </c>
      <c r="J10" s="8" t="s">
        <v>64</v>
      </c>
      <c r="K10" s="8" t="s">
        <v>65</v>
      </c>
      <c r="L10" s="8" t="s">
        <v>66</v>
      </c>
      <c r="M10" s="8">
        <v>142</v>
      </c>
      <c r="N10" s="8" t="s">
        <v>82</v>
      </c>
      <c r="O10" s="8" t="s">
        <v>79</v>
      </c>
      <c r="P10" s="8" t="s">
        <v>80</v>
      </c>
      <c r="Q10" s="8" t="s">
        <v>80</v>
      </c>
      <c r="R10" s="8" t="s">
        <v>81</v>
      </c>
      <c r="S10" s="8">
        <v>2</v>
      </c>
      <c r="T10" s="8"/>
      <c r="U10" s="8" t="s">
        <v>83</v>
      </c>
      <c r="V10" s="8" t="s">
        <v>84</v>
      </c>
      <c r="W10" s="31" t="s">
        <v>86</v>
      </c>
      <c r="X10" s="8"/>
      <c r="Y10" s="8"/>
      <c r="Z10" s="8"/>
      <c r="AA10" s="8" t="s">
        <v>87</v>
      </c>
      <c r="AB10" s="8" t="s">
        <v>88</v>
      </c>
      <c r="AC10" s="37" t="s">
        <v>89</v>
      </c>
      <c r="AD10" s="3"/>
      <c r="AE10" s="8" t="s">
        <v>104</v>
      </c>
      <c r="AF10" s="8" t="s">
        <v>105</v>
      </c>
      <c r="AG10" s="8" t="s">
        <v>92</v>
      </c>
      <c r="AH10" s="7" t="s">
        <v>99</v>
      </c>
      <c r="AI10" s="21">
        <v>33292</v>
      </c>
      <c r="AJ10" s="21"/>
      <c r="AK10" s="21"/>
      <c r="AL10" s="21"/>
      <c r="AM10" s="22">
        <f t="shared" si="0"/>
        <v>33292</v>
      </c>
      <c r="AN10" s="36">
        <v>17875</v>
      </c>
      <c r="AO10" s="36"/>
      <c r="AP10" s="36"/>
      <c r="AQ10" s="36"/>
      <c r="AR10" s="36">
        <f t="shared" si="1"/>
        <v>17875</v>
      </c>
      <c r="AS10" s="53">
        <f>AR10*1.2</f>
        <v>21450</v>
      </c>
      <c r="AT10" s="36"/>
      <c r="AU10" s="36"/>
      <c r="AV10" s="36"/>
      <c r="AW10" s="36">
        <f t="shared" si="2"/>
        <v>21450</v>
      </c>
      <c r="AX10" s="30" t="s">
        <v>109</v>
      </c>
      <c r="AY10" s="7"/>
      <c r="AZ10" s="8"/>
      <c r="BA10" s="8"/>
      <c r="BB10" s="8"/>
      <c r="BC10" s="8"/>
      <c r="BD10" s="8"/>
      <c r="BE10" s="8"/>
      <c r="BF10" s="8"/>
      <c r="BG10" s="8" t="s">
        <v>87</v>
      </c>
      <c r="BH10" s="8"/>
      <c r="BI10" s="2" t="s">
        <v>107</v>
      </c>
      <c r="BJ10" s="51" t="s">
        <v>108</v>
      </c>
      <c r="BK10" s="7" t="s">
        <v>87</v>
      </c>
      <c r="BL10" s="7" t="s">
        <v>87</v>
      </c>
      <c r="BM10" s="7" t="s">
        <v>87</v>
      </c>
      <c r="BN10" s="32"/>
      <c r="BO10" s="33"/>
      <c r="BP10" s="33">
        <v>45108</v>
      </c>
    </row>
    <row r="11" spans="1:83" s="25" customFormat="1" ht="16.5">
      <c r="A11" s="39"/>
      <c r="W11" s="40"/>
      <c r="AA11" s="39"/>
      <c r="AD11" s="41"/>
      <c r="AH11" s="39"/>
      <c r="AI11" s="42"/>
      <c r="AJ11" s="42"/>
      <c r="AK11" s="42"/>
      <c r="AL11" s="48" t="s">
        <v>106</v>
      </c>
      <c r="AM11" s="42">
        <f>SUM(AM6:AM10)</f>
        <v>52224</v>
      </c>
      <c r="AN11" s="43"/>
      <c r="AO11" s="43"/>
      <c r="AP11" s="43"/>
      <c r="AQ11" s="48" t="s">
        <v>106</v>
      </c>
      <c r="AR11" s="43">
        <f>SUM(AR6:AR10)</f>
        <v>26951</v>
      </c>
      <c r="AS11" s="43"/>
      <c r="AT11" s="43"/>
      <c r="AU11" s="43"/>
      <c r="AV11" s="48" t="s">
        <v>106</v>
      </c>
      <c r="AW11" s="43">
        <f>SUM(AW6:AW10)</f>
        <v>32341.200000000001</v>
      </c>
      <c r="AX11" s="39"/>
      <c r="AY11" s="39"/>
      <c r="BI11" s="44"/>
      <c r="BJ11" s="52"/>
      <c r="BK11" s="39"/>
      <c r="BL11" s="39"/>
      <c r="BM11" s="39"/>
      <c r="BN11" s="46"/>
      <c r="BO11" s="47"/>
      <c r="BP11" s="47"/>
    </row>
    <row r="12" spans="1:83" s="25" customFormat="1" ht="16.5">
      <c r="A12" s="39"/>
      <c r="W12" s="40"/>
      <c r="AA12" s="39"/>
      <c r="AD12" s="41"/>
      <c r="AH12" s="39"/>
      <c r="AI12" s="42"/>
      <c r="AJ12" s="42"/>
      <c r="AK12" s="42"/>
      <c r="AL12" s="42"/>
      <c r="AM12" s="42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39"/>
      <c r="AY12" s="39"/>
      <c r="BI12" s="44"/>
      <c r="BJ12" s="52"/>
      <c r="BK12" s="39"/>
      <c r="BL12" s="39"/>
      <c r="BM12" s="39"/>
      <c r="BN12" s="46"/>
      <c r="BO12" s="47"/>
      <c r="BP12" s="47"/>
    </row>
    <row r="13" spans="1:83" s="26" customFormat="1">
      <c r="A13" s="39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40"/>
      <c r="X13" s="25"/>
      <c r="Y13" s="25"/>
      <c r="Z13" s="25"/>
      <c r="AA13" s="39"/>
      <c r="AB13" s="25"/>
      <c r="AC13" s="25"/>
      <c r="AD13" s="41"/>
      <c r="AE13" s="25"/>
      <c r="AF13" s="25"/>
      <c r="AG13" s="25"/>
      <c r="AH13" s="39"/>
      <c r="AI13" s="42"/>
      <c r="AJ13" s="42"/>
      <c r="AK13" s="42"/>
      <c r="AL13" s="42"/>
      <c r="AM13" s="42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39"/>
      <c r="AY13" s="39"/>
      <c r="AZ13" s="25"/>
      <c r="BA13" s="25"/>
      <c r="BB13" s="25"/>
      <c r="BC13" s="25"/>
      <c r="BD13" s="25"/>
      <c r="BE13" s="25"/>
      <c r="BF13" s="25"/>
      <c r="BG13" s="25"/>
      <c r="BH13" s="25"/>
      <c r="BI13" s="44"/>
      <c r="BJ13" s="45"/>
      <c r="BK13" s="39"/>
      <c r="BL13" s="39"/>
      <c r="BM13" s="39"/>
      <c r="BN13" s="46"/>
      <c r="BO13" s="47"/>
      <c r="BP13" s="47"/>
    </row>
    <row r="14" spans="1:83" s="26" customFormat="1">
      <c r="A14" s="3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40"/>
      <c r="X14" s="25"/>
      <c r="Y14" s="25"/>
      <c r="Z14" s="25"/>
      <c r="AA14" s="39"/>
      <c r="AB14" s="25"/>
      <c r="AC14" s="25"/>
      <c r="AD14" s="41"/>
      <c r="AE14" s="25"/>
      <c r="AF14" s="25"/>
      <c r="AG14" s="25"/>
      <c r="AH14" s="39"/>
      <c r="AI14" s="42"/>
      <c r="AJ14" s="42"/>
      <c r="AK14" s="42"/>
      <c r="AL14" s="42"/>
      <c r="AM14" s="42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39"/>
      <c r="AY14" s="39"/>
      <c r="AZ14" s="25"/>
      <c r="BA14" s="25"/>
      <c r="BB14" s="25"/>
      <c r="BC14" s="25"/>
      <c r="BD14" s="25"/>
      <c r="BE14" s="25"/>
      <c r="BF14" s="25"/>
      <c r="BG14" s="25"/>
      <c r="BH14" s="25"/>
      <c r="BI14" s="44"/>
      <c r="BJ14" s="45"/>
      <c r="BK14" s="39"/>
      <c r="BL14" s="39"/>
      <c r="BM14" s="39"/>
      <c r="BN14" s="46"/>
      <c r="BO14" s="47"/>
      <c r="BP14" s="47"/>
    </row>
    <row r="16" spans="1:83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t="137.25" hidden="1" customHeight="1"/>
    <row r="2876" hidden="1"/>
    <row r="2877" ht="28.5" hidden="1" customHeight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</sheetData>
  <mergeCells count="17">
    <mergeCell ref="A1:B1"/>
    <mergeCell ref="BK4:BM4"/>
    <mergeCell ref="BN4:BP4"/>
    <mergeCell ref="BA4:BF4"/>
    <mergeCell ref="BG4:BJ4"/>
    <mergeCell ref="B4:H4"/>
    <mergeCell ref="I4:M4"/>
    <mergeCell ref="N4:T4"/>
    <mergeCell ref="U4:U5"/>
    <mergeCell ref="AX4:AZ4"/>
    <mergeCell ref="V4:V5"/>
    <mergeCell ref="AI4:AM4"/>
    <mergeCell ref="W4:W5"/>
    <mergeCell ref="X4:AA4"/>
    <mergeCell ref="AB4:AH4"/>
    <mergeCell ref="AS4:AW4"/>
    <mergeCell ref="AN4:AR4"/>
  </mergeCells>
  <hyperlinks>
    <hyperlink ref="BJ6" r:id="rId1"/>
    <hyperlink ref="BJ7" r:id="rId2"/>
    <hyperlink ref="BJ8" r:id="rId3"/>
    <hyperlink ref="BJ9" r:id="rId4"/>
    <hyperlink ref="BJ10" r:id="rId5"/>
  </hyperlinks>
  <pageMargins left="0.2" right="0.16" top="0.45" bottom="0.3" header="0.3" footer="0.3"/>
  <pageSetup paperSize="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2023-05-15T10:24:02Z</dcterms:modified>
</cp:coreProperties>
</file>