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GUMed.DESKTOP-NT0M642\Documents\CRO\ZP0028 - Efekt sertraliny\"/>
    </mc:Choice>
  </mc:AlternateContent>
  <xr:revisionPtr revIDLastSave="0" documentId="13_ncr:1_{11619543-344C-4CE2-A692-0E7860EC875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Kosztorys szczegółowyV1" sheetId="3" r:id="rId1"/>
  </sheets>
  <definedNames>
    <definedName name="_xlnm.Print_Area" localSheetId="0">'Kosztorys szczegółowyV1'!$A$1:$J$51</definedName>
  </definedNames>
  <calcPr calcId="179021" fullPrecision="0"/>
</workbook>
</file>

<file path=xl/calcChain.xml><?xml version="1.0" encoding="utf-8"?>
<calcChain xmlns="http://schemas.openxmlformats.org/spreadsheetml/2006/main">
  <c r="F9" i="3" l="1"/>
  <c r="F11" i="3"/>
  <c r="H48" i="3" l="1"/>
  <c r="F47" i="3"/>
  <c r="F46" i="3"/>
  <c r="F45" i="3"/>
  <c r="F44" i="3"/>
  <c r="F32" i="3"/>
  <c r="F12" i="3"/>
  <c r="F29" i="3"/>
  <c r="F14" i="3"/>
  <c r="F13" i="3"/>
  <c r="F8" i="3"/>
  <c r="F10" i="3"/>
  <c r="F7" i="3"/>
  <c r="F6" i="3"/>
  <c r="F5" i="3"/>
  <c r="F48" i="3" l="1"/>
</calcChain>
</file>

<file path=xl/sharedStrings.xml><?xml version="1.0" encoding="utf-8"?>
<sst xmlns="http://schemas.openxmlformats.org/spreadsheetml/2006/main" count="140" uniqueCount="136">
  <si>
    <t xml:space="preserve"> </t>
  </si>
  <si>
    <t>L.p.</t>
  </si>
  <si>
    <t>Stawka 
VAT 
w %</t>
  </si>
  <si>
    <t>Czynności</t>
  </si>
  <si>
    <t xml:space="preserve">RAZEM </t>
  </si>
  <si>
    <t xml:space="preserve">Cena jedn. netto
</t>
  </si>
  <si>
    <t>Ilość*</t>
  </si>
  <si>
    <t>3.</t>
  </si>
  <si>
    <t>Wynagrodzenie za wykonanie zadania „Przygotowanie planu zarządzania danymi (Data Management Plan)” płatne po wykonaniu zadania, podpisaniu przez Strony Protokołu Zdawczo-Odbiorczego, w terminie 30 dni od doręczenia faktury Zamawiającemu.</t>
  </si>
  <si>
    <t>Wynagrodzenie za wykonanie zadania „Opracowanie Raportu Końcowego z Badania …” płatne po wykonaniu zadania, podpisaniu przez Strony Protokołu Zdawczo-Odbiorczego, w terminie 30 dni od doręczenia faktury Zamawiającemu.</t>
  </si>
  <si>
    <t xml:space="preserve">Harmonogram płatności </t>
  </si>
  <si>
    <t>Wynagrodzenie za wykonanie poszczególnych zadań płatne po ich wykonaniu, podpisaniu przez Strony Protokołu Zdawczo-Odbiorczego, w terminie 30 dni od doręczenia faktury Zamawiającemu.</t>
  </si>
  <si>
    <t>Harmonogram wykonania zadania</t>
  </si>
  <si>
    <t xml:space="preserve">Przygotowanie Planu Zarządzania Danymi (Data Management Plan),  w tym Planu Analizy Statstycznej. Plan Zarządzania Danymi powinien określać użytkowników, politykę bezpieczeństwa i dostępu do danych, role/funkcje poszczególnych użytkowników w zarządzaniu danymi. </t>
  </si>
  <si>
    <t>W terminie 60 dni od otrzymania wezwania od Zamawiającego.</t>
  </si>
  <si>
    <t>W terminie 5 dni od otrzymania wezwania od Zamawiającego.</t>
  </si>
  <si>
    <t>W terminie 60 dni od zakończenia Badania.</t>
  </si>
  <si>
    <t>Wszystkie czynności związane z zamykaniem ośrodka (1 wizyta zamykająca + wszystkie czynności związane z zamykaniem ośrodka, Raport z Zamknięcia Ośrodka).</t>
  </si>
  <si>
    <t>W terminie 30 dni od ostatniej wizyty ostatniego pacjenta w Ośrodku.</t>
  </si>
  <si>
    <t>1.</t>
  </si>
  <si>
    <t>Zadanie realizowane przez cały czas trwania umowy od momentu jej zawarcia</t>
  </si>
  <si>
    <t>Wynagrodzenie płatne ryczałtem w terminach kwartalnych, po podpisaniu przez Strony Protokołu Zdawczo-Odbiorczego, w terminie 30 dni od doręczenia Zamawiającemu faktury, która może zostać wystawiona najwcześniej ostatniego dnia kwartału, którego faktura dotyczy. Wynagrodzenie wypłacane od momentu podpisania umowy.</t>
  </si>
  <si>
    <t>Zadanie realizowane przez cały czas trwania umowy od momentu jej zawarcia.</t>
  </si>
  <si>
    <t xml:space="preserve">Przygotowanie Planu Zarządzania Ryzykiem w Badaniu </t>
  </si>
  <si>
    <t xml:space="preserve">Przygotowanie  podręcznika postępowania dla farmaceuty w badaniu oraz informacji dotyczącej postępowania z Badanymi Produktami Leczniczymi (Pharmacy Manual) </t>
  </si>
  <si>
    <t>Przygotowanie Planu Monitorowania Badania (maksymalnie 3 zmiany)</t>
  </si>
  <si>
    <t>Nie pożniej niż do otwarcia pierwszego Ośrodka</t>
  </si>
  <si>
    <t>Przygotowanie i przedłożenie do agencji regulacyjnej oraz komisji bioetycznej rocznych raportów z postępu badania (APRs)- łącznie 5 pakietów</t>
  </si>
  <si>
    <t>W terminie 30 dni od zakończenia roku kalendarzowego</t>
  </si>
  <si>
    <t xml:space="preserve">Wynagrodzenie płatne kwartalnie, w wysokości zależnej od zrealizowanych w danym kwartale prac po podpisaniu przez Strony Protokołu Zdawczo-Odbiorczego, w terminie 30 dni od doręczenia Zamawiającemu faktury, która może zostać wystawiona najwcześniej ostatniego dnia kwartału, którego faktura dotyczy.
</t>
  </si>
  <si>
    <t xml:space="preserve">Wynagrodzenie płatne w terminach kwartalnych w wysokości zależnej od zrealizowanych w danym kwartale prac, po akcpetacji przez Zamawiającego Raportów z Wizyt Monitorujących/ Raportów z Wizyt Zamykających oraz po podpisaniu przez Strony Protokołu Zdawczo-Odbiorczego, w terminie 30 dni od doręczenia Zamawiającemu faktury, która może zostać wystawiona najwcześniej ostatniego dnia kwartału, którego faktura dotyczy.
</t>
  </si>
  <si>
    <t>Opracowanie Raportu Końcowego z Badania na potrzeby przedłożenia do odpowiednich urzędów i instytucji (do 3 zmian*) oraz przedłożenie raportu końcowego z przeprowadzonego badania do Prezesa URPLWMIPL oraz Komisji Bioetycznej.</t>
  </si>
  <si>
    <t>Wartość netto 
PLN</t>
  </si>
  <si>
    <t>Wartość brutto
 PLN</t>
  </si>
  <si>
    <t>Przygotowanie podręcznika do zarządzania danymi w badaniu (Data Management Manual)</t>
  </si>
  <si>
    <t>Negocjowanie oraz zawieranie umów z Ośrodkami (max. 8) - opracowanie wzoru trójstronnej umowy o przeprowadzenie badania klinicznego. Przygotowanie kompletu dokumentacji wymaganej przez ośrodki w celu rozpoczęcia procesu negocjacji.Negocjacje umowy oraz budżetu badania klinicznego z ośrodkami na rzecz Sponsora.</t>
  </si>
  <si>
    <t>2.</t>
  </si>
  <si>
    <t>A.1</t>
  </si>
  <si>
    <r>
      <t>Wynagrodzenie płatn</t>
    </r>
    <r>
      <rPr>
        <sz val="12"/>
        <rFont val="Arial"/>
        <family val="2"/>
        <charset val="238"/>
      </rPr>
      <t>e ryczałtem</t>
    </r>
    <r>
      <rPr>
        <sz val="12"/>
        <color indexed="8"/>
        <rFont val="Arial"/>
        <family val="2"/>
        <charset val="238"/>
      </rPr>
      <t xml:space="preserve"> w terminach kwartalnych, po podpisaniu przez Strony Protokołu Zdawczo-Odbiorczego, w terminie 30 dni od doręczenia Zamawiającemu faktury, która może zostać wystawiona najwcześniej ostatniego dnia kwartału, którego faktura dotyczy. Wynagrodzenie wypłacane od momentu podpisania umowy.</t>
    </r>
  </si>
  <si>
    <t>Pełnienie nadzoru nad realizacją Badania - zapewnienie zgodności sposobu jego prowadzenia z protokołem, standardowymi procedurami postępowania, wymaganiami GCP i obowiązującymi przepisami, normami i zaleceniami w trakcie trwania Badania:</t>
  </si>
  <si>
    <t>a) Informowanie Sponsora na bieżąco o wszystkich zmianach legislacyjnych mających wpływ na badanie.</t>
  </si>
  <si>
    <t>b) Wsparcie kierownika adminstracyjnego w projekcie w czynnościach związanych z realizacją badania, szczegółnie w obszarach związanych z komunikacją, zarządzaniem informacją w badaniu, oceną ryzyka, oceną osiągnięcia podstawowych kamieni milowych w badaniu, koordynacją współpracy pomiędzy ośrodkami.</t>
  </si>
  <si>
    <t>Przygotowanie i udział przedstawicieli CRO w audytach lub inspekcjach przeprowadzanych w badaniu.</t>
  </si>
  <si>
    <t>A.2</t>
  </si>
  <si>
    <t>A.3</t>
  </si>
  <si>
    <t>A.6</t>
  </si>
  <si>
    <t>A.5</t>
  </si>
  <si>
    <t>A.4</t>
  </si>
  <si>
    <t>Przygotowanie planu zarządzania jakością w badaniu (Quality Assurance Plan)</t>
  </si>
  <si>
    <t>A.8</t>
  </si>
  <si>
    <t>g) Nadzór nad zapewnieniem jakości w badaniu (Quality Assurance).</t>
  </si>
  <si>
    <t>A.19</t>
  </si>
  <si>
    <t>`</t>
  </si>
  <si>
    <t>Nazwa w OPZ</t>
  </si>
  <si>
    <t>Pozycja
w OPZ</t>
  </si>
  <si>
    <t>W terminie 8 tygodni od zawarcia umowy z Ośrodkiem. W przypadku otwartych Ośrodków w terminie 14 dni od orzymania wezwania od Zamawiającego.</t>
  </si>
  <si>
    <t>A.7</t>
  </si>
  <si>
    <t xml:space="preserve">Wynagrodzenie płatne w terminach kwartalnych w wysokości zależnej od zrealizowanych w danym kwartale prac, po akcpetacji przez Zamawiającego Raportu z Inicjacji Ośrodka oraz podpisaniu przez Strony Protokołu Zdawczo-Odbiorczego. Płatność w terminie 30 dni od doręczenia Zamawiającemu faktury, która może zostać wystawiona najwcześniej ostatniego dnia kwartału, którego faktura dotyczy. 
</t>
  </si>
  <si>
    <t>C</t>
  </si>
  <si>
    <t>B</t>
  </si>
  <si>
    <r>
      <rPr>
        <i/>
        <sz val="12"/>
        <color rgb="FF000000"/>
        <rFont val="Arial"/>
        <family val="2"/>
        <charset val="238"/>
      </rPr>
      <t>W przypadku otwartego już Ośrodka przeprowadzenie audytu procesu inicjacji Ośrodka.Aktywność w max 8 Ośrodkach</t>
    </r>
    <r>
      <rPr>
        <sz val="12"/>
        <color rgb="FF000000"/>
        <rFont val="Arial"/>
        <family val="2"/>
        <charset val="238"/>
      </rPr>
      <t>.</t>
    </r>
  </si>
  <si>
    <t xml:space="preserve">                                                
Kompleksowy nadzór nad niekomercyjnym badaniem klinicznym "Efekt sertraliny na objawy depresyjno-lękowe, dysfunkcję śródbłonka oraz biomarkery u
pacjentów z niewydolnością serca z zachowaną frakcją wyrzutową".
</t>
  </si>
  <si>
    <t>Przygotowanie Planu Komunikacji w Badaniu</t>
  </si>
  <si>
    <t xml:space="preserve">Przygotowanie podręcznika dla diagnosty laboratoryjnego (Laboratory Manual). </t>
  </si>
  <si>
    <r>
      <t xml:space="preserve">Minimum </t>
    </r>
    <r>
      <rPr>
        <sz val="12"/>
        <rFont val="Arial"/>
        <family val="2"/>
        <charset val="238"/>
      </rPr>
      <t>2</t>
    </r>
    <r>
      <rPr>
        <sz val="12"/>
        <color rgb="FF000000"/>
        <rFont val="Arial"/>
        <family val="2"/>
        <charset val="238"/>
      </rPr>
      <t xml:space="preserve"> wizyty na Ośrodek na każdy rok trwania Badania.</t>
    </r>
  </si>
  <si>
    <t>e) Czyszczenie i zamknięcie bazy danych.</t>
  </si>
  <si>
    <t>f) Nadzór nad jakością danych statystycznych w badaniu i opracowaniu wyników statystycznych w badaniu.</t>
  </si>
  <si>
    <t>h) Prowadzenie aktywnej komunikacji ze wszystkimi osobami zaangażowanymi w przeprowadzenie badania klinicznego w każdym z ośrodków.</t>
  </si>
  <si>
    <t>k) Wsparcie Zamawiającego w procesie wprowadzania istotnych zmian do Protokołu Badania - kontakty z Komisją Bioetyczną oraz URPL m.in uaktualnienia wniosku, korespondencja.</t>
  </si>
  <si>
    <t>4.</t>
  </si>
  <si>
    <t>A.9</t>
  </si>
  <si>
    <t>A.10.a</t>
  </si>
  <si>
    <t>A.10.b</t>
  </si>
  <si>
    <t>c) Ustanowienie punktu kontaktowego i informacyjnego dla badaczy oraz członków zespołów badawczego, pracowników administracyjnych ośrodków, pracowników laboratoriów, farmaceutów, koordynatorów, etc</t>
  </si>
  <si>
    <t>A.10.c</t>
  </si>
  <si>
    <t>A.10.d</t>
  </si>
  <si>
    <t>A.10.e</t>
  </si>
  <si>
    <t>A.10.f</t>
  </si>
  <si>
    <t>A.10.g</t>
  </si>
  <si>
    <t>A.10.h</t>
  </si>
  <si>
    <t>j) Wsparcie Sponsora w pracach nad aktualizacją Protokołu Badania (Protocol Amendments).</t>
  </si>
  <si>
    <t>i) Aktualizacja Informacji dla pacjenta oraz formularzy świadomej zgody.</t>
  </si>
  <si>
    <t>A.10.j</t>
  </si>
  <si>
    <t>A.10.i</t>
  </si>
  <si>
    <t>A.10.k</t>
  </si>
  <si>
    <t xml:space="preserve">Przygotowanie i wydruk Informacji dla pacjenta wraz z Formularzem Świadomej Zgody oraz dokumentów dla Badacza wraz z ich dostarczeniem do Ośrodka – szacowany do wyceny dla 8 ośrodków (495 pacjentów).  </t>
  </si>
  <si>
    <t>A.10.l</t>
  </si>
  <si>
    <t>Przygotowanie dedykowanego elektronicznie modułu do zarządzania dokumentacją badaniową (eTMF) oraz uzupełnienie, przygotowanie kompletu dokumentów badania klinicznego, bieżące uzupełnianie i prowadzenie nadzoru nad dokumentacją dla Sponsora oraz wszystkich Ośrodków uczestniczących w badaniu</t>
  </si>
  <si>
    <t>A.13</t>
  </si>
  <si>
    <t>Przeszkolenie zespołów w ośrodkach badawczych w prowadzonym badaniu m.in. z zakresu protokołu, procedur i zasad GCP wraz z wydaniem certyfikatu oraz prowadzenie szkoleń w trakcie trwania badania w max. 8 Ośrodkach</t>
  </si>
  <si>
    <t>A.11</t>
  </si>
  <si>
    <t>A.14.1</t>
  </si>
  <si>
    <t xml:space="preserve">• Weryfikacja danych źródłowych, </t>
  </si>
  <si>
    <t>A.14.5</t>
  </si>
  <si>
    <t xml:space="preserve">• Weryfikacja kwalifikacji badacza i pozostałych członków zespołów badawczych, </t>
  </si>
  <si>
    <t>A.14.6</t>
  </si>
  <si>
    <t xml:space="preserve">• Sprawdzenie poprawności procesu uzyskiwania Świadomej Zgody, </t>
  </si>
  <si>
    <t>A.14.7</t>
  </si>
  <si>
    <t>A.14.9</t>
  </si>
  <si>
    <t xml:space="preserve">• Kontrola przestrzegania założeń Protokołu, Dobrej Praktyki Klinicznej oraz innych obowiązujących regulacji prawnych przez zespoły badawcze, </t>
  </si>
  <si>
    <t>A.14.10</t>
  </si>
  <si>
    <t xml:space="preserve">• Kontrola czasu i sposobu raportowania ciężkich zdarzeń niepożądanych oraz odstępstw od Protokołu, </t>
  </si>
  <si>
    <t>A.14.11</t>
  </si>
  <si>
    <t>• Kontrola wypełniania karty obserwacji klinicznej (Case Report Form, CRF) oraz w przypadku wykrycia rozbieżności pomiędzy zapisami karty a dokumentacją źródłową przygotowanie zapytań (tzw. Query) skierowanych do Badacza.</t>
  </si>
  <si>
    <r>
      <t>Wszystkie czynności związane z monitorowaniem ośrodka (m</t>
    </r>
    <r>
      <rPr>
        <sz val="12"/>
        <rFont val="Arial"/>
        <family val="2"/>
        <charset val="238"/>
      </rPr>
      <t>inimum 2 wizyty</t>
    </r>
    <r>
      <rPr>
        <sz val="12"/>
        <color indexed="8"/>
        <rFont val="Arial"/>
        <family val="2"/>
        <charset val="238"/>
      </rPr>
      <t xml:space="preserve"> na Ośrodek na każdy rok trwania Badania + wszystkie czynności związane z monitorowaniem ośrodka, w tym:   
</t>
    </r>
  </si>
  <si>
    <t>A.14.3</t>
  </si>
  <si>
    <t>• Raporty z Wizyt Monitorujących, zaakceptowane przez Zamawiającego</t>
  </si>
  <si>
    <t xml:space="preserve">A.14.2
</t>
  </si>
  <si>
    <t>• Zebranie norm laboratoryjnych, CV kierownika laboratorium oraz certyfikatów jakościowych</t>
  </si>
  <si>
    <t>A.14.8</t>
  </si>
  <si>
    <t>• Zorganizowanie i przeprowadzenie wizyty typu "booster" - w razie konieczności</t>
  </si>
  <si>
    <t>A.14.4</t>
  </si>
  <si>
    <t>Bieżąca współpraca z zespołem badawczym po stronie Sponsora, organizacja i udział w telekonferencjach, spotkaniach oraz przygotowanie raportów i zestawień dla Sponsora</t>
  </si>
  <si>
    <t>A.18</t>
  </si>
  <si>
    <t>A.16-17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</si>
  <si>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</si>
  <si>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</si>
  <si>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</si>
  <si>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</si>
  <si>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</si>
  <si>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</si>
  <si>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</si>
  <si>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</si>
  <si>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</si>
  <si>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</si>
  <si>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</si>
  <si>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</si>
  <si>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• Przeprowadzenie wizyty otwierającej Ośrodek (1 wizyta), zakończone Raportem z Inicjacji Ośrodka, zaakceptowanym przez Zamawiającego</t>
  </si>
  <si>
    <t>17.</t>
  </si>
  <si>
    <t>18.</t>
  </si>
  <si>
    <r>
      <t>Zawarcie umów ze wszystkimi Ośrodkami powinno nastąpić nie pózniej niż do 6 miesięcy od podpisania umowy z Zamawiającym</t>
    </r>
    <r>
      <rPr>
        <sz val="12"/>
        <color rgb="FFFF0000"/>
        <rFont val="Arial"/>
        <family val="2"/>
        <charset val="238"/>
      </rPr>
      <t xml:space="preserve"> </t>
    </r>
  </si>
  <si>
    <t>Szacowany do wyceny miesięczny ryczałt dla 65 miesięcy.</t>
  </si>
  <si>
    <r>
      <t xml:space="preserve">Nadzór nad bezpieczeństwem farmakoterapii w ramach Badania.
</t>
    </r>
    <r>
      <rPr>
        <i/>
        <sz val="12"/>
        <color rgb="FF000000"/>
        <rFont val="Arial"/>
        <family val="2"/>
        <charset val="238"/>
      </rPr>
      <t xml:space="preserve">Szacowany do wyceny miesięczny ryczałt dla 65 miesięcy. </t>
    </r>
  </si>
  <si>
    <r>
      <t xml:space="preserve">Kontakt ze Sponsorem:
Regularne informowanie Zamawiającego o postępie Badania i ewentualnych problemach w formie comiesięcznych raportów pisemnych oraz cotygodniowych wideokonferencji. Sporządzanie raportów ze spotkań. 
</t>
    </r>
    <r>
      <rPr>
        <i/>
        <sz val="12"/>
        <color rgb="FF000000"/>
        <rFont val="Arial"/>
        <family val="2"/>
        <charset val="238"/>
      </rPr>
      <t xml:space="preserve">Szacowany do wyceny miesięczny ryczałt dla 65 miesięcy.  </t>
    </r>
  </si>
  <si>
    <r>
      <t xml:space="preserve"> *. Zamawiający zapłaci Wykonawcy za rzeczywistą liczbę monitorowanych ośrodków i zrealizowanych zmian w dokumentacji i instytucjach regulatorowych. Przewidziana liczba pacjentów - 495 pacjentów łącznie w max. 8 ośrodkach. Liczba pacjentów w ośrodku uzależniona od występowania w nim badanej jednostki chorobowej. Liczba miesięcy dla pozycji wycenionych wg stawek ryczałtowych </t>
    </r>
    <r>
      <rPr>
        <b/>
        <sz val="12"/>
        <color indexed="10"/>
        <rFont val="Arial"/>
        <family val="2"/>
        <charset val="238"/>
      </rPr>
      <t>wynosi 65, tj. od czerwca 2022 do października 2027.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</si>
  <si>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5 do SWZ - Kosztorys szczegółowy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</si>
</sst>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rgb="FF000000"/>
      <name val="Calibri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color rgb="FF000000"/>
      <name val="Czcionka tekstu podstawowego"/>
      <charset val="238"/>
    </font>
    <font>
      <sz val="12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124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6" fillId="0" borderId="1" xfId="1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1" xfId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0" borderId="1" xfId="0" applyFont="1" applyBorder="1"/>
    <xf numFmtId="0" fontId="6" fillId="2" borderId="1" xfId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12" fillId="0" borderId="0" xfId="0" applyFont="1"/>
    <xf numFmtId="0" fontId="8" fillId="2" borderId="1" xfId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2" borderId="1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wrapText="1"/>
    </xf>
    <xf numFmtId="0" fontId="8" fillId="0" borderId="0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left" vertical="center" wrapText="1"/>
    </xf>
    <xf numFmtId="164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</cellXfs>
  <cellStyles count="2">
    <cellStyle name="Normalny" xfId="0" builtinId="0" customBuiltin="1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topLeftCell="A4" zoomScale="70" zoomScaleNormal="70" zoomScaleSheetLayoutView="64" workbookViewId="0">
      <selection activeCell="J5" sqref="J5:J11"/>
    </sheetView>
  </sheetViews>
  <sheetFormatPr defaultColWidth="9.140625" defaultRowHeight="15"/>
  <cols>
    <col min="1" max="1" width="8.85546875" style="1" bestFit="1" customWidth="1"/>
    <col min="2" max="2" width="84.28515625" style="1" customWidth="1"/>
    <col min="3" max="3" width="12.7109375" style="3" customWidth="1"/>
    <col min="4" max="4" width="25.7109375" style="1" customWidth="1"/>
    <col min="5" max="5" width="23.42578125" style="1" customWidth="1"/>
    <col min="6" max="6" width="25.85546875" style="1" customWidth="1"/>
    <col min="7" max="7" width="10.42578125" style="1" customWidth="1"/>
    <col min="8" max="8" width="23.42578125" style="1" customWidth="1"/>
    <col min="9" max="9" width="41.140625" style="1" customWidth="1"/>
    <col min="10" max="10" width="79.85546875" style="1" customWidth="1"/>
    <col min="11" max="11" width="14.28515625" style="1" customWidth="1"/>
    <col min="12" max="12" width="9.140625" style="1"/>
    <col min="13" max="13" width="11.85546875" style="1" bestFit="1" customWidth="1"/>
    <col min="14" max="16384" width="9.140625" style="1"/>
  </cols>
  <sheetData>
    <row r="1" spans="1:11" ht="33.75" customHeight="1">
      <c r="A1" s="69" t="s">
        <v>135</v>
      </c>
      <c r="B1" s="69"/>
      <c r="C1" s="69"/>
      <c r="D1" s="69"/>
      <c r="E1" s="69"/>
      <c r="F1" s="69"/>
      <c r="G1" s="69"/>
      <c r="H1" s="69"/>
      <c r="I1" s="69"/>
      <c r="J1" s="69"/>
    </row>
    <row r="2" spans="1:11" ht="90" customHeight="1">
      <c r="A2" s="70" t="s">
        <v>61</v>
      </c>
      <c r="B2" s="71"/>
      <c r="C2" s="71"/>
      <c r="D2" s="71"/>
      <c r="E2" s="71"/>
      <c r="F2" s="71"/>
      <c r="G2" s="71"/>
      <c r="H2" s="71"/>
      <c r="I2" s="71"/>
      <c r="J2" s="71"/>
    </row>
    <row r="3" spans="1:11" ht="89.45" customHeight="1">
      <c r="A3" s="108" t="s">
        <v>1</v>
      </c>
      <c r="B3" s="74" t="s">
        <v>3</v>
      </c>
      <c r="C3" s="75"/>
      <c r="D3" s="108" t="s">
        <v>5</v>
      </c>
      <c r="E3" s="108" t="s">
        <v>6</v>
      </c>
      <c r="F3" s="98" t="s">
        <v>32</v>
      </c>
      <c r="G3" s="98" t="s">
        <v>2</v>
      </c>
      <c r="H3" s="98" t="s">
        <v>33</v>
      </c>
      <c r="I3" s="98" t="s">
        <v>12</v>
      </c>
      <c r="J3" s="100" t="s">
        <v>10</v>
      </c>
    </row>
    <row r="4" spans="1:11" ht="46.9" customHeight="1">
      <c r="A4" s="109"/>
      <c r="B4" s="23" t="s">
        <v>53</v>
      </c>
      <c r="C4" s="50" t="s">
        <v>54</v>
      </c>
      <c r="D4" s="109"/>
      <c r="E4" s="109"/>
      <c r="F4" s="99"/>
      <c r="G4" s="99"/>
      <c r="H4" s="99"/>
      <c r="I4" s="99"/>
      <c r="J4" s="101"/>
    </row>
    <row r="5" spans="1:11" ht="43.15" customHeight="1">
      <c r="A5" s="18" t="s">
        <v>19</v>
      </c>
      <c r="B5" s="30" t="s">
        <v>25</v>
      </c>
      <c r="C5" s="32" t="s">
        <v>37</v>
      </c>
      <c r="D5" s="9"/>
      <c r="E5" s="32">
        <v>1</v>
      </c>
      <c r="F5" s="12">
        <f t="shared" ref="F5:F14" si="0">ROUND(D5*E5,2)</f>
        <v>0</v>
      </c>
      <c r="G5" s="8">
        <v>0.23</v>
      </c>
      <c r="H5" s="10"/>
      <c r="I5" s="102" t="s">
        <v>26</v>
      </c>
      <c r="J5" s="72" t="s">
        <v>11</v>
      </c>
    </row>
    <row r="6" spans="1:11" ht="43.15" customHeight="1">
      <c r="A6" s="19" t="s">
        <v>36</v>
      </c>
      <c r="B6" s="30" t="s">
        <v>23</v>
      </c>
      <c r="C6" s="32" t="s">
        <v>43</v>
      </c>
      <c r="D6" s="9"/>
      <c r="E6" s="32">
        <v>1</v>
      </c>
      <c r="F6" s="12">
        <f t="shared" si="0"/>
        <v>0</v>
      </c>
      <c r="G6" s="8">
        <v>0.23</v>
      </c>
      <c r="H6" s="10"/>
      <c r="I6" s="103"/>
      <c r="J6" s="73"/>
    </row>
    <row r="7" spans="1:11" ht="43.15" customHeight="1">
      <c r="A7" s="18" t="s">
        <v>7</v>
      </c>
      <c r="B7" s="30" t="s">
        <v>62</v>
      </c>
      <c r="C7" s="32" t="s">
        <v>44</v>
      </c>
      <c r="D7" s="9"/>
      <c r="E7" s="32">
        <v>1</v>
      </c>
      <c r="F7" s="12">
        <f t="shared" si="0"/>
        <v>0</v>
      </c>
      <c r="G7" s="8">
        <v>0.23</v>
      </c>
      <c r="H7" s="10"/>
      <c r="I7" s="103"/>
      <c r="J7" s="73"/>
      <c r="K7" s="49"/>
    </row>
    <row r="8" spans="1:11" ht="43.15" customHeight="1">
      <c r="A8" s="40" t="s">
        <v>69</v>
      </c>
      <c r="B8" s="30" t="s">
        <v>48</v>
      </c>
      <c r="C8" s="32" t="s">
        <v>47</v>
      </c>
      <c r="D8" s="9"/>
      <c r="E8" s="32">
        <v>1</v>
      </c>
      <c r="F8" s="12">
        <f>ROUND(D8*E8,2)</f>
        <v>0</v>
      </c>
      <c r="G8" s="8">
        <v>0.23</v>
      </c>
      <c r="H8" s="10"/>
      <c r="I8" s="103"/>
      <c r="J8" s="73"/>
      <c r="K8" s="49"/>
    </row>
    <row r="9" spans="1:11" ht="43.15" customHeight="1">
      <c r="A9" s="40" t="s">
        <v>115</v>
      </c>
      <c r="B9" s="47" t="s">
        <v>34</v>
      </c>
      <c r="C9" s="46" t="s">
        <v>46</v>
      </c>
      <c r="D9" s="9"/>
      <c r="E9" s="46">
        <v>1</v>
      </c>
      <c r="F9" s="44">
        <f t="shared" ref="F9" si="1">ROUND(D9*E9,2)</f>
        <v>0</v>
      </c>
      <c r="G9" s="42">
        <v>0.23</v>
      </c>
      <c r="H9" s="43"/>
      <c r="I9" s="103"/>
      <c r="J9" s="73"/>
      <c r="K9" s="49"/>
    </row>
    <row r="10" spans="1:11" ht="46.15" customHeight="1">
      <c r="A10" s="40" t="s">
        <v>116</v>
      </c>
      <c r="B10" s="30" t="s">
        <v>24</v>
      </c>
      <c r="C10" s="32" t="s">
        <v>45</v>
      </c>
      <c r="D10" s="9"/>
      <c r="E10" s="32">
        <v>1</v>
      </c>
      <c r="F10" s="12">
        <f t="shared" si="0"/>
        <v>0</v>
      </c>
      <c r="G10" s="8">
        <v>0.23</v>
      </c>
      <c r="H10" s="10"/>
      <c r="I10" s="103"/>
      <c r="J10" s="73"/>
    </row>
    <row r="11" spans="1:11" ht="46.15" customHeight="1">
      <c r="A11" s="40" t="s">
        <v>117</v>
      </c>
      <c r="B11" s="59" t="s">
        <v>63</v>
      </c>
      <c r="C11" s="46" t="s">
        <v>56</v>
      </c>
      <c r="D11" s="9"/>
      <c r="E11" s="46">
        <v>1</v>
      </c>
      <c r="F11" s="44">
        <f t="shared" si="0"/>
        <v>0</v>
      </c>
      <c r="G11" s="42">
        <v>0.23</v>
      </c>
      <c r="H11" s="43"/>
      <c r="I11" s="120"/>
      <c r="J11" s="97"/>
    </row>
    <row r="12" spans="1:11" ht="73.5" customHeight="1">
      <c r="A12" s="40" t="s">
        <v>118</v>
      </c>
      <c r="B12" s="30" t="s">
        <v>13</v>
      </c>
      <c r="C12" s="32" t="s">
        <v>49</v>
      </c>
      <c r="D12" s="9"/>
      <c r="E12" s="7">
        <v>1</v>
      </c>
      <c r="F12" s="12">
        <f>ROUND(D12*E12,2)</f>
        <v>0</v>
      </c>
      <c r="G12" s="8">
        <v>0.23</v>
      </c>
      <c r="H12" s="10"/>
      <c r="I12" s="24" t="s">
        <v>14</v>
      </c>
      <c r="J12" s="22" t="s">
        <v>8</v>
      </c>
    </row>
    <row r="13" spans="1:11" ht="81" customHeight="1">
      <c r="A13" s="40" t="s">
        <v>119</v>
      </c>
      <c r="B13" s="34" t="s">
        <v>35</v>
      </c>
      <c r="C13" s="35" t="s">
        <v>70</v>
      </c>
      <c r="D13" s="31"/>
      <c r="E13" s="32">
        <v>8</v>
      </c>
      <c r="F13" s="12">
        <f t="shared" si="0"/>
        <v>0</v>
      </c>
      <c r="G13" s="8">
        <v>0.23</v>
      </c>
      <c r="H13" s="10"/>
      <c r="I13" s="51" t="s">
        <v>130</v>
      </c>
      <c r="J13" s="60"/>
      <c r="K13" s="49"/>
    </row>
    <row r="14" spans="1:11" ht="81" customHeight="1">
      <c r="A14" s="40" t="s">
        <v>120</v>
      </c>
      <c r="B14" s="34" t="s">
        <v>27</v>
      </c>
      <c r="C14" s="35" t="s">
        <v>75</v>
      </c>
      <c r="D14" s="31"/>
      <c r="E14" s="32">
        <v>5</v>
      </c>
      <c r="F14" s="12">
        <f t="shared" si="0"/>
        <v>0</v>
      </c>
      <c r="G14" s="8">
        <v>0.23</v>
      </c>
      <c r="H14" s="10"/>
      <c r="I14" s="33" t="s">
        <v>28</v>
      </c>
      <c r="J14" s="61"/>
    </row>
    <row r="15" spans="1:11" ht="66.75" customHeight="1">
      <c r="A15" s="76" t="s">
        <v>121</v>
      </c>
      <c r="B15" s="52" t="s">
        <v>39</v>
      </c>
      <c r="C15" s="36"/>
      <c r="D15" s="79" t="s">
        <v>52</v>
      </c>
      <c r="E15" s="82">
        <v>65</v>
      </c>
      <c r="F15" s="85"/>
      <c r="G15" s="88">
        <v>0.23</v>
      </c>
      <c r="H15" s="91"/>
      <c r="I15" s="94" t="s">
        <v>20</v>
      </c>
      <c r="J15" s="72" t="s">
        <v>38</v>
      </c>
    </row>
    <row r="16" spans="1:11" ht="30">
      <c r="A16" s="77"/>
      <c r="B16" s="53" t="s">
        <v>40</v>
      </c>
      <c r="C16" s="37" t="s">
        <v>71</v>
      </c>
      <c r="D16" s="80"/>
      <c r="E16" s="83"/>
      <c r="F16" s="86"/>
      <c r="G16" s="89"/>
      <c r="H16" s="92"/>
      <c r="I16" s="95"/>
      <c r="J16" s="73"/>
    </row>
    <row r="17" spans="1:11" ht="81.75" customHeight="1">
      <c r="A17" s="77"/>
      <c r="B17" s="53" t="s">
        <v>41</v>
      </c>
      <c r="C17" s="37" t="s">
        <v>72</v>
      </c>
      <c r="D17" s="80"/>
      <c r="E17" s="83"/>
      <c r="F17" s="86"/>
      <c r="G17" s="89"/>
      <c r="H17" s="92"/>
      <c r="I17" s="95"/>
      <c r="J17" s="73"/>
    </row>
    <row r="18" spans="1:11" ht="45">
      <c r="A18" s="77"/>
      <c r="B18" s="53" t="s">
        <v>73</v>
      </c>
      <c r="C18" s="37" t="s">
        <v>74</v>
      </c>
      <c r="D18" s="80"/>
      <c r="E18" s="83"/>
      <c r="F18" s="86"/>
      <c r="G18" s="89"/>
      <c r="H18" s="92"/>
      <c r="I18" s="95"/>
      <c r="J18" s="73"/>
    </row>
    <row r="19" spans="1:11">
      <c r="A19" s="77"/>
      <c r="B19" s="53" t="s">
        <v>65</v>
      </c>
      <c r="C19" s="37" t="s">
        <v>76</v>
      </c>
      <c r="D19" s="80"/>
      <c r="E19" s="83"/>
      <c r="F19" s="86"/>
      <c r="G19" s="89"/>
      <c r="H19" s="92"/>
      <c r="I19" s="95"/>
      <c r="J19" s="73"/>
    </row>
    <row r="20" spans="1:11" ht="30">
      <c r="A20" s="77"/>
      <c r="B20" s="53" t="s">
        <v>66</v>
      </c>
      <c r="C20" s="37" t="s">
        <v>77</v>
      </c>
      <c r="D20" s="80"/>
      <c r="E20" s="83"/>
      <c r="F20" s="86"/>
      <c r="G20" s="89"/>
      <c r="H20" s="92"/>
      <c r="I20" s="95"/>
      <c r="J20" s="73"/>
    </row>
    <row r="21" spans="1:11">
      <c r="A21" s="77"/>
      <c r="B21" s="53" t="s">
        <v>50</v>
      </c>
      <c r="C21" s="37" t="s">
        <v>78</v>
      </c>
      <c r="D21" s="80"/>
      <c r="E21" s="83"/>
      <c r="F21" s="86"/>
      <c r="G21" s="89"/>
      <c r="H21" s="92"/>
      <c r="I21" s="95"/>
      <c r="J21" s="73"/>
    </row>
    <row r="22" spans="1:11" ht="30">
      <c r="A22" s="77"/>
      <c r="B22" s="53" t="s">
        <v>67</v>
      </c>
      <c r="C22" s="37" t="s">
        <v>79</v>
      </c>
      <c r="D22" s="80"/>
      <c r="E22" s="83"/>
      <c r="F22" s="86"/>
      <c r="G22" s="89"/>
      <c r="H22" s="92"/>
      <c r="I22" s="95"/>
      <c r="J22" s="73"/>
    </row>
    <row r="23" spans="1:11" ht="30">
      <c r="A23" s="77"/>
      <c r="B23" s="53" t="s">
        <v>80</v>
      </c>
      <c r="C23" s="37" t="s">
        <v>82</v>
      </c>
      <c r="D23" s="80"/>
      <c r="E23" s="83"/>
      <c r="F23" s="86"/>
      <c r="G23" s="89"/>
      <c r="H23" s="92"/>
      <c r="I23" s="95"/>
      <c r="J23" s="73"/>
    </row>
    <row r="24" spans="1:11">
      <c r="A24" s="77"/>
      <c r="B24" s="53" t="s">
        <v>81</v>
      </c>
      <c r="C24" s="37" t="s">
        <v>83</v>
      </c>
      <c r="D24" s="80"/>
      <c r="E24" s="83"/>
      <c r="F24" s="86"/>
      <c r="G24" s="89"/>
      <c r="H24" s="92"/>
      <c r="I24" s="95"/>
      <c r="J24" s="73"/>
    </row>
    <row r="25" spans="1:11" ht="45">
      <c r="A25" s="77"/>
      <c r="B25" s="53" t="s">
        <v>68</v>
      </c>
      <c r="C25" s="37" t="s">
        <v>84</v>
      </c>
      <c r="D25" s="80"/>
      <c r="E25" s="83"/>
      <c r="F25" s="86"/>
      <c r="G25" s="89"/>
      <c r="H25" s="92"/>
      <c r="I25" s="95"/>
      <c r="J25" s="73"/>
    </row>
    <row r="26" spans="1:11" ht="45">
      <c r="A26" s="77"/>
      <c r="B26" s="53" t="s">
        <v>112</v>
      </c>
      <c r="C26" s="37" t="s">
        <v>113</v>
      </c>
      <c r="D26" s="80"/>
      <c r="E26" s="83"/>
      <c r="F26" s="86"/>
      <c r="G26" s="89"/>
      <c r="H26" s="92"/>
      <c r="I26" s="95"/>
      <c r="J26" s="73"/>
    </row>
    <row r="27" spans="1:11" ht="30">
      <c r="A27" s="77"/>
      <c r="B27" s="53" t="s">
        <v>42</v>
      </c>
      <c r="C27" s="37" t="s">
        <v>51</v>
      </c>
      <c r="D27" s="80"/>
      <c r="E27" s="83"/>
      <c r="F27" s="86"/>
      <c r="G27" s="89"/>
      <c r="H27" s="92"/>
      <c r="I27" s="95"/>
      <c r="J27" s="73"/>
    </row>
    <row r="28" spans="1:11" ht="27" customHeight="1">
      <c r="A28" s="78"/>
      <c r="B28" s="54" t="s">
        <v>131</v>
      </c>
      <c r="C28" s="38"/>
      <c r="D28" s="81"/>
      <c r="E28" s="84"/>
      <c r="F28" s="87"/>
      <c r="G28" s="90"/>
      <c r="H28" s="93"/>
      <c r="I28" s="96"/>
      <c r="J28" s="97"/>
    </row>
    <row r="29" spans="1:11" ht="114.75" customHeight="1">
      <c r="A29" s="18" t="s">
        <v>122</v>
      </c>
      <c r="B29" s="30" t="s">
        <v>85</v>
      </c>
      <c r="C29" s="32" t="s">
        <v>86</v>
      </c>
      <c r="D29" s="9"/>
      <c r="E29" s="7">
        <v>8</v>
      </c>
      <c r="F29" s="12">
        <f t="shared" ref="F29:F47" si="2">ROUND(D29*E29,2)</f>
        <v>0</v>
      </c>
      <c r="G29" s="8">
        <v>0.23</v>
      </c>
      <c r="H29" s="10"/>
      <c r="I29" s="24" t="s">
        <v>15</v>
      </c>
      <c r="J29" s="22" t="s">
        <v>29</v>
      </c>
    </row>
    <row r="30" spans="1:11" ht="61.9" customHeight="1">
      <c r="A30" s="45" t="s">
        <v>123</v>
      </c>
      <c r="B30" s="47" t="s">
        <v>87</v>
      </c>
      <c r="C30" s="63" t="s">
        <v>88</v>
      </c>
      <c r="D30" s="65"/>
      <c r="E30" s="106">
        <v>8</v>
      </c>
      <c r="F30" s="85">
        <v>0</v>
      </c>
      <c r="G30" s="88">
        <v>0.23</v>
      </c>
      <c r="H30" s="91"/>
      <c r="I30" s="102" t="s">
        <v>55</v>
      </c>
      <c r="J30" s="104" t="s">
        <v>57</v>
      </c>
    </row>
    <row r="31" spans="1:11" ht="46.5" customHeight="1">
      <c r="A31" s="45" t="s">
        <v>124</v>
      </c>
      <c r="B31" s="55" t="s">
        <v>89</v>
      </c>
      <c r="C31" s="48" t="s">
        <v>90</v>
      </c>
      <c r="D31" s="64"/>
      <c r="E31" s="107"/>
      <c r="F31" s="86"/>
      <c r="G31" s="89"/>
      <c r="H31" s="92"/>
      <c r="I31" s="103"/>
      <c r="J31" s="105"/>
      <c r="K31" s="49"/>
    </row>
    <row r="32" spans="1:11" ht="48.75" customHeight="1">
      <c r="A32" s="111" t="s">
        <v>125</v>
      </c>
      <c r="B32" s="62" t="s">
        <v>104</v>
      </c>
      <c r="C32" s="32" t="s">
        <v>107</v>
      </c>
      <c r="D32" s="114"/>
      <c r="E32" s="117">
        <v>8</v>
      </c>
      <c r="F32" s="85">
        <f t="shared" si="2"/>
        <v>0</v>
      </c>
      <c r="G32" s="88">
        <v>0.23</v>
      </c>
      <c r="H32" s="91"/>
      <c r="I32" s="121" t="s">
        <v>64</v>
      </c>
      <c r="J32" s="72" t="s">
        <v>30</v>
      </c>
      <c r="K32" s="49"/>
    </row>
    <row r="33" spans="1:11" ht="49.5" customHeight="1">
      <c r="A33" s="112"/>
      <c r="B33" s="55" t="s">
        <v>127</v>
      </c>
      <c r="C33" s="106" t="s">
        <v>91</v>
      </c>
      <c r="D33" s="115"/>
      <c r="E33" s="118"/>
      <c r="F33" s="86"/>
      <c r="G33" s="89"/>
      <c r="H33" s="92"/>
      <c r="I33" s="122"/>
      <c r="J33" s="73"/>
      <c r="K33" s="49"/>
    </row>
    <row r="34" spans="1:11" ht="35.25" customHeight="1">
      <c r="A34" s="112"/>
      <c r="B34" s="56" t="s">
        <v>60</v>
      </c>
      <c r="C34" s="110"/>
      <c r="D34" s="115"/>
      <c r="E34" s="118"/>
      <c r="F34" s="86"/>
      <c r="G34" s="89"/>
      <c r="H34" s="92"/>
      <c r="I34" s="122"/>
      <c r="J34" s="73"/>
      <c r="K34" s="49"/>
    </row>
    <row r="35" spans="1:11" ht="35.25" customHeight="1">
      <c r="A35" s="112"/>
      <c r="B35" s="47" t="s">
        <v>92</v>
      </c>
      <c r="C35" s="58" t="s">
        <v>93</v>
      </c>
      <c r="D35" s="115"/>
      <c r="E35" s="118"/>
      <c r="F35" s="86"/>
      <c r="G35" s="89"/>
      <c r="H35" s="92"/>
      <c r="I35" s="122"/>
      <c r="J35" s="73"/>
      <c r="K35" s="49"/>
    </row>
    <row r="36" spans="1:11" ht="35.25" customHeight="1">
      <c r="A36" s="112"/>
      <c r="B36" s="47" t="s">
        <v>94</v>
      </c>
      <c r="C36" s="46" t="s">
        <v>95</v>
      </c>
      <c r="D36" s="115"/>
      <c r="E36" s="118"/>
      <c r="F36" s="86"/>
      <c r="G36" s="89"/>
      <c r="H36" s="92"/>
      <c r="I36" s="122"/>
      <c r="J36" s="73"/>
      <c r="K36" s="49"/>
    </row>
    <row r="37" spans="1:11" ht="35.25" customHeight="1">
      <c r="A37" s="112"/>
      <c r="B37" s="47" t="s">
        <v>108</v>
      </c>
      <c r="C37" s="46" t="s">
        <v>97</v>
      </c>
      <c r="D37" s="115"/>
      <c r="E37" s="118"/>
      <c r="F37" s="86"/>
      <c r="G37" s="89"/>
      <c r="H37" s="92"/>
      <c r="I37" s="122"/>
      <c r="J37" s="73"/>
      <c r="K37" s="49"/>
    </row>
    <row r="38" spans="1:11" ht="35.25" customHeight="1">
      <c r="A38" s="112"/>
      <c r="B38" s="47" t="s">
        <v>96</v>
      </c>
      <c r="C38" s="46" t="s">
        <v>109</v>
      </c>
      <c r="D38" s="115"/>
      <c r="E38" s="118"/>
      <c r="F38" s="86"/>
      <c r="G38" s="89"/>
      <c r="H38" s="92"/>
      <c r="I38" s="122"/>
      <c r="J38" s="73"/>
      <c r="K38" s="49"/>
    </row>
    <row r="39" spans="1:11" ht="35.25" customHeight="1">
      <c r="A39" s="112"/>
      <c r="B39" s="47" t="s">
        <v>99</v>
      </c>
      <c r="C39" s="46" t="s">
        <v>98</v>
      </c>
      <c r="D39" s="115"/>
      <c r="E39" s="118"/>
      <c r="F39" s="86"/>
      <c r="G39" s="89"/>
      <c r="H39" s="92"/>
      <c r="I39" s="122"/>
      <c r="J39" s="73"/>
      <c r="K39" s="49"/>
    </row>
    <row r="40" spans="1:11" ht="35.25" customHeight="1">
      <c r="A40" s="112"/>
      <c r="B40" s="47" t="s">
        <v>101</v>
      </c>
      <c r="C40" s="46" t="s">
        <v>100</v>
      </c>
      <c r="D40" s="115"/>
      <c r="E40" s="118"/>
      <c r="F40" s="86"/>
      <c r="G40" s="89"/>
      <c r="H40" s="92"/>
      <c r="I40" s="122"/>
      <c r="J40" s="73"/>
      <c r="K40" s="49"/>
    </row>
    <row r="41" spans="1:11" ht="49.5" customHeight="1">
      <c r="A41" s="112"/>
      <c r="B41" s="47" t="s">
        <v>103</v>
      </c>
      <c r="C41" s="46" t="s">
        <v>102</v>
      </c>
      <c r="D41" s="115"/>
      <c r="E41" s="118"/>
      <c r="F41" s="86"/>
      <c r="G41" s="89"/>
      <c r="H41" s="92"/>
      <c r="I41" s="122"/>
      <c r="J41" s="73"/>
      <c r="K41" s="49"/>
    </row>
    <row r="42" spans="1:11" ht="35.25" customHeight="1">
      <c r="A42" s="112"/>
      <c r="B42" s="47" t="s">
        <v>106</v>
      </c>
      <c r="C42" s="46"/>
      <c r="D42" s="115"/>
      <c r="E42" s="118"/>
      <c r="F42" s="86"/>
      <c r="G42" s="89"/>
      <c r="H42" s="92"/>
      <c r="I42" s="122"/>
      <c r="J42" s="73"/>
      <c r="K42" s="49"/>
    </row>
    <row r="43" spans="1:11" ht="35.25" customHeight="1">
      <c r="A43" s="112"/>
      <c r="B43" s="47" t="s">
        <v>110</v>
      </c>
      <c r="C43" s="46" t="s">
        <v>111</v>
      </c>
      <c r="D43" s="116"/>
      <c r="E43" s="119"/>
      <c r="F43" s="87"/>
      <c r="G43" s="90"/>
      <c r="H43" s="93"/>
      <c r="I43" s="123"/>
      <c r="J43" s="73"/>
      <c r="K43" s="49"/>
    </row>
    <row r="44" spans="1:11" ht="81.75" customHeight="1">
      <c r="A44" s="113"/>
      <c r="B44" s="30" t="s">
        <v>17</v>
      </c>
      <c r="C44" s="32" t="s">
        <v>105</v>
      </c>
      <c r="D44" s="11"/>
      <c r="E44" s="7">
        <v>8</v>
      </c>
      <c r="F44" s="12">
        <f t="shared" si="2"/>
        <v>0</v>
      </c>
      <c r="G44" s="8">
        <v>0.23</v>
      </c>
      <c r="H44" s="10"/>
      <c r="I44" s="26" t="s">
        <v>18</v>
      </c>
      <c r="J44" s="73"/>
    </row>
    <row r="45" spans="1:11" s="2" customFormat="1" ht="71.45" customHeight="1">
      <c r="A45" s="57" t="s">
        <v>126</v>
      </c>
      <c r="B45" s="47" t="s">
        <v>31</v>
      </c>
      <c r="C45" s="32" t="s">
        <v>114</v>
      </c>
      <c r="D45" s="11"/>
      <c r="E45" s="7">
        <v>1</v>
      </c>
      <c r="F45" s="12">
        <f t="shared" si="2"/>
        <v>0</v>
      </c>
      <c r="G45" s="8">
        <v>0.23</v>
      </c>
      <c r="H45" s="10"/>
      <c r="I45" s="24" t="s">
        <v>16</v>
      </c>
      <c r="J45" s="21" t="s">
        <v>9</v>
      </c>
    </row>
    <row r="46" spans="1:11" s="2" customFormat="1" ht="186.6" customHeight="1">
      <c r="A46" s="18" t="s">
        <v>128</v>
      </c>
      <c r="B46" s="30" t="s">
        <v>132</v>
      </c>
      <c r="C46" s="32" t="s">
        <v>58</v>
      </c>
      <c r="D46" s="11"/>
      <c r="E46" s="27">
        <v>65</v>
      </c>
      <c r="F46" s="12">
        <f t="shared" si="2"/>
        <v>0</v>
      </c>
      <c r="G46" s="8">
        <v>0.23</v>
      </c>
      <c r="H46" s="10"/>
      <c r="I46" s="24" t="s">
        <v>22</v>
      </c>
      <c r="J46" s="28" t="s">
        <v>21</v>
      </c>
    </row>
    <row r="47" spans="1:11" s="2" customFormat="1" ht="177" customHeight="1">
      <c r="A47" s="19" t="s">
        <v>129</v>
      </c>
      <c r="B47" s="47" t="s">
        <v>133</v>
      </c>
      <c r="C47" s="32" t="s">
        <v>59</v>
      </c>
      <c r="D47" s="11"/>
      <c r="E47" s="27">
        <v>65</v>
      </c>
      <c r="F47" s="12">
        <f t="shared" si="2"/>
        <v>0</v>
      </c>
      <c r="G47" s="8">
        <v>0.23</v>
      </c>
      <c r="H47" s="10"/>
      <c r="I47" s="24" t="s">
        <v>22</v>
      </c>
      <c r="J47" s="29" t="s">
        <v>21</v>
      </c>
    </row>
    <row r="48" spans="1:11" ht="42.6" customHeight="1">
      <c r="A48" s="5" t="s">
        <v>0</v>
      </c>
      <c r="B48" s="68" t="s">
        <v>4</v>
      </c>
      <c r="C48" s="68"/>
      <c r="D48" s="68"/>
      <c r="E48" s="68"/>
      <c r="F48" s="12">
        <f>SUM(F5:F45)</f>
        <v>0</v>
      </c>
      <c r="G48" s="6"/>
      <c r="H48" s="12">
        <f>SUM(H5:H47)</f>
        <v>0</v>
      </c>
      <c r="I48" s="25"/>
      <c r="J48" s="41"/>
      <c r="K48" s="4" t="s">
        <v>0</v>
      </c>
    </row>
    <row r="49" spans="1:11" ht="42.75" customHeight="1">
      <c r="A49" s="16"/>
      <c r="B49" s="13"/>
      <c r="C49" s="39"/>
      <c r="D49" s="13"/>
      <c r="E49" s="13"/>
      <c r="F49" s="14"/>
      <c r="G49" s="15"/>
      <c r="H49" s="14"/>
      <c r="I49" s="14"/>
      <c r="K49" s="4"/>
    </row>
    <row r="50" spans="1:11" ht="52.9" customHeight="1">
      <c r="A50" s="66" t="s">
        <v>134</v>
      </c>
      <c r="B50" s="66"/>
      <c r="C50" s="66"/>
      <c r="D50" s="66"/>
      <c r="E50" s="66"/>
      <c r="F50" s="66"/>
      <c r="G50" s="66"/>
      <c r="H50" s="66"/>
      <c r="I50" s="66"/>
      <c r="J50" s="66"/>
      <c r="K50" s="4" t="s">
        <v>0</v>
      </c>
    </row>
    <row r="51" spans="1:11" ht="26.25" customHeight="1">
      <c r="A51" s="67"/>
      <c r="B51" s="67"/>
      <c r="C51" s="67"/>
      <c r="D51" s="67"/>
      <c r="E51" s="67"/>
      <c r="F51" s="67"/>
      <c r="G51" s="67"/>
      <c r="H51" s="67"/>
      <c r="I51" s="20"/>
    </row>
    <row r="52" spans="1:11" ht="26.25" customHeight="1">
      <c r="A52" s="17"/>
      <c r="B52" s="17"/>
      <c r="C52" s="16"/>
      <c r="D52" s="17"/>
      <c r="E52" s="17"/>
      <c r="F52" s="17"/>
      <c r="G52" s="17"/>
      <c r="H52" s="17"/>
      <c r="I52" s="17"/>
    </row>
    <row r="53" spans="1:11" ht="26.25" customHeight="1">
      <c r="A53" s="17"/>
      <c r="B53" s="17"/>
      <c r="C53" s="16"/>
      <c r="D53" s="17"/>
      <c r="E53" s="17"/>
      <c r="F53" s="17"/>
      <c r="G53" s="17"/>
      <c r="H53" s="17"/>
      <c r="I53" s="17"/>
    </row>
    <row r="54" spans="1:11">
      <c r="A54" s="3"/>
    </row>
  </sheetData>
  <mergeCells count="39">
    <mergeCell ref="I32:I43"/>
    <mergeCell ref="G32:G43"/>
    <mergeCell ref="H32:H43"/>
    <mergeCell ref="C33:C34"/>
    <mergeCell ref="A32:A44"/>
    <mergeCell ref="D32:D43"/>
    <mergeCell ref="E32:E43"/>
    <mergeCell ref="F32:F43"/>
    <mergeCell ref="E30:E31"/>
    <mergeCell ref="F30:F31"/>
    <mergeCell ref="H3:H4"/>
    <mergeCell ref="A3:A4"/>
    <mergeCell ref="D3:D4"/>
    <mergeCell ref="E3:E4"/>
    <mergeCell ref="F3:F4"/>
    <mergeCell ref="J3:J4"/>
    <mergeCell ref="G30:G31"/>
    <mergeCell ref="H30:H31"/>
    <mergeCell ref="I30:I31"/>
    <mergeCell ref="J30:J31"/>
    <mergeCell ref="G3:G4"/>
    <mergeCell ref="I5:I11"/>
    <mergeCell ref="J5:J11"/>
    <mergeCell ref="A50:J50"/>
    <mergeCell ref="A51:H51"/>
    <mergeCell ref="B48:E48"/>
    <mergeCell ref="A1:J1"/>
    <mergeCell ref="A2:J2"/>
    <mergeCell ref="J32:J44"/>
    <mergeCell ref="B3:C3"/>
    <mergeCell ref="A15:A28"/>
    <mergeCell ref="D15:D28"/>
    <mergeCell ref="E15:E28"/>
    <mergeCell ref="F15:F28"/>
    <mergeCell ref="G15:G28"/>
    <mergeCell ref="H15:H28"/>
    <mergeCell ref="I15:I28"/>
    <mergeCell ref="J15:J28"/>
    <mergeCell ref="I3:I4"/>
  </mergeCells>
  <pageMargins left="0.70866141732283472" right="0.70866141732283472" top="0.74803149606299213" bottom="0.74803149606299213" header="0.31496062992125984" footer="0.31496062992125984"/>
  <pageSetup paperSize="9" scale="3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szczegółowyV1</vt:lpstr>
      <vt:lpstr>'Kosztorys szczegółowyV1'!Obszar_wydruku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AMDE</dc:creator>
  <cp:lastModifiedBy>Weronika Garstecka</cp:lastModifiedBy>
  <cp:lastPrinted>2022-03-15T09:16:16Z</cp:lastPrinted>
  <dcterms:created xsi:type="dcterms:W3CDTF">2015-12-16T09:18:12Z</dcterms:created>
  <dcterms:modified xsi:type="dcterms:W3CDTF">2022-03-30T06:13:58Z</dcterms:modified>
</cp:coreProperties>
</file>