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YWATNE\GR_PRAWNA\Przetargi\PRZETARGI_2024\ZP_3_2024_Odzież i obuwie\ZP_3_2024_SWZ\"/>
    </mc:Choice>
  </mc:AlternateContent>
  <xr:revisionPtr revIDLastSave="0" documentId="13_ncr:1_{EC12594A-B012-449C-BCA7-181E929AE2F3}" xr6:coauthVersionLast="47" xr6:coauthVersionMax="47" xr10:uidLastSave="{00000000-0000-0000-0000-000000000000}"/>
  <bookViews>
    <workbookView xWindow="-120" yWindow="-120" windowWidth="29040" windowHeight="15840" xr2:uid="{EC975D87-F4AF-4A88-89A0-BA2C9038D0DA}"/>
  </bookViews>
  <sheets>
    <sheet name="Formularz cenowy" sheetId="6" r:id="rId1"/>
  </sheets>
  <definedNames>
    <definedName name="_xlnm.Print_Area" localSheetId="0">'Formularz cenowy'!$A$4:$J$88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6" l="1"/>
  <c r="J77" i="6" s="1"/>
  <c r="H78" i="6"/>
  <c r="J78" i="6" s="1"/>
  <c r="H79" i="6"/>
  <c r="H80" i="6"/>
  <c r="J80" i="6" s="1"/>
  <c r="H81" i="6"/>
  <c r="J81" i="6" s="1"/>
  <c r="H82" i="6"/>
  <c r="J82" i="6" s="1"/>
  <c r="H83" i="6"/>
  <c r="J83" i="6" s="1"/>
  <c r="H84" i="6"/>
  <c r="J84" i="6" s="1"/>
  <c r="H85" i="6"/>
  <c r="J85" i="6" s="1"/>
  <c r="H86" i="6"/>
  <c r="J86" i="6" s="1"/>
  <c r="H87" i="6"/>
  <c r="J87" i="6" s="1"/>
  <c r="H76" i="6"/>
  <c r="H63" i="6"/>
  <c r="J63" i="6" s="1"/>
  <c r="H64" i="6"/>
  <c r="J64" i="6" s="1"/>
  <c r="H65" i="6"/>
  <c r="J65" i="6" s="1"/>
  <c r="H66" i="6"/>
  <c r="J66" i="6" s="1"/>
  <c r="H67" i="6"/>
  <c r="J67" i="6" s="1"/>
  <c r="H68" i="6"/>
  <c r="J68" i="6" s="1"/>
  <c r="H69" i="6"/>
  <c r="J69" i="6" s="1"/>
  <c r="H70" i="6"/>
  <c r="J70" i="6" s="1"/>
  <c r="H71" i="6"/>
  <c r="J71" i="6" s="1"/>
  <c r="H62" i="6"/>
  <c r="J62" i="6" s="1"/>
  <c r="H56" i="6"/>
  <c r="J56" i="6" s="1"/>
  <c r="H57" i="6"/>
  <c r="J57" i="6" s="1"/>
  <c r="H55" i="6"/>
  <c r="J55" i="6" s="1"/>
  <c r="H50" i="6"/>
  <c r="J50" i="6" s="1"/>
  <c r="H49" i="6"/>
  <c r="J49" i="6" s="1"/>
  <c r="H48" i="6"/>
  <c r="J48" i="6" s="1"/>
  <c r="H41" i="6"/>
  <c r="J41" i="6" s="1"/>
  <c r="H42" i="6"/>
  <c r="J42" i="6" s="1"/>
  <c r="H43" i="6"/>
  <c r="J43" i="6" s="1"/>
  <c r="H40" i="6"/>
  <c r="J40" i="6" s="1"/>
  <c r="H30" i="6"/>
  <c r="J30" i="6" s="1"/>
  <c r="H29" i="6"/>
  <c r="J29" i="6" s="1"/>
  <c r="H22" i="6"/>
  <c r="J22" i="6" s="1"/>
  <c r="H23" i="6"/>
  <c r="J23" i="6" s="1"/>
  <c r="H24" i="6"/>
  <c r="J24" i="6" s="1"/>
  <c r="H21" i="6"/>
  <c r="J21" i="6" s="1"/>
  <c r="H11" i="6"/>
  <c r="J11" i="6" s="1"/>
  <c r="H12" i="6"/>
  <c r="J12" i="6" s="1"/>
  <c r="H13" i="6"/>
  <c r="J13" i="6" s="1"/>
  <c r="H14" i="6"/>
  <c r="J14" i="6" s="1"/>
  <c r="H15" i="6"/>
  <c r="J15" i="6" s="1"/>
  <c r="H16" i="6"/>
  <c r="J16" i="6" s="1"/>
  <c r="H10" i="6"/>
  <c r="J10" i="6" s="1"/>
  <c r="J79" i="6"/>
  <c r="H35" i="6"/>
  <c r="H36" i="6" s="1"/>
  <c r="H37" i="6" s="1"/>
  <c r="H38" i="6" l="1"/>
  <c r="J51" i="6"/>
  <c r="H51" i="6"/>
  <c r="H88" i="6"/>
  <c r="J25" i="6"/>
  <c r="J31" i="6"/>
  <c r="J17" i="6"/>
  <c r="J58" i="6"/>
  <c r="J72" i="6"/>
  <c r="J44" i="6"/>
  <c r="J35" i="6"/>
  <c r="J36" i="6" s="1"/>
  <c r="H25" i="6"/>
  <c r="H31" i="6"/>
  <c r="H44" i="6"/>
  <c r="H58" i="6"/>
  <c r="H72" i="6"/>
  <c r="H17" i="6"/>
  <c r="J76" i="6"/>
  <c r="J88" i="6" s="1"/>
  <c r="H89" i="6" l="1"/>
  <c r="H90" i="6" s="1"/>
  <c r="J89" i="6"/>
  <c r="J90" i="6" s="1"/>
  <c r="H73" i="6"/>
  <c r="H74" i="6" s="1"/>
  <c r="H52" i="6"/>
  <c r="H53" i="6" s="1"/>
  <c r="J52" i="6"/>
  <c r="J53" i="6" s="1"/>
  <c r="J59" i="6"/>
  <c r="J60" i="6" s="1"/>
  <c r="H59" i="6"/>
  <c r="H60" i="6" s="1"/>
  <c r="J73" i="6"/>
  <c r="J74" i="6" s="1"/>
  <c r="J37" i="6"/>
  <c r="J38" i="6" s="1"/>
  <c r="H45" i="6"/>
  <c r="H46" i="6" s="1"/>
  <c r="J45" i="6"/>
  <c r="J46" i="6" s="1"/>
  <c r="J32" i="6"/>
  <c r="J33" i="6" s="1"/>
  <c r="H32" i="6"/>
  <c r="H33" i="6" s="1"/>
  <c r="H18" i="6"/>
  <c r="H19" i="6" s="1"/>
  <c r="J26" i="6"/>
  <c r="J27" i="6" s="1"/>
  <c r="H26" i="6"/>
  <c r="H27" i="6" s="1"/>
  <c r="J18" i="6"/>
  <c r="J19" i="6" s="1"/>
</calcChain>
</file>

<file path=xl/sharedStrings.xml><?xml version="1.0" encoding="utf-8"?>
<sst xmlns="http://schemas.openxmlformats.org/spreadsheetml/2006/main" count="181" uniqueCount="112">
  <si>
    <t>FORMULARZ CENOWY</t>
  </si>
  <si>
    <t>a</t>
  </si>
  <si>
    <t>b</t>
  </si>
  <si>
    <t>c</t>
  </si>
  <si>
    <t>d</t>
  </si>
  <si>
    <t>e</t>
  </si>
  <si>
    <t>f</t>
  </si>
  <si>
    <t>g</t>
  </si>
  <si>
    <t>h=d*g</t>
  </si>
  <si>
    <t>i</t>
  </si>
  <si>
    <t>j=h+h*i</t>
  </si>
  <si>
    <r>
      <rPr>
        <b/>
        <sz val="10"/>
        <rFont val="Arial"/>
        <family val="2"/>
        <charset val="238"/>
      </rPr>
      <t>Ubrania robocze: UBRANIE UNIWERSALNE</t>
    </r>
    <r>
      <rPr>
        <sz val="10"/>
        <rFont val="Arial"/>
        <family val="2"/>
        <charset val="238"/>
      </rPr>
      <t xml:space="preserve"> (komplet całoroczny)</t>
    </r>
  </si>
  <si>
    <t>szt.</t>
  </si>
  <si>
    <t>Kurtka wodoodporna z kapturem</t>
  </si>
  <si>
    <t>RAZEM CZĘŚĆ NR 1:</t>
  </si>
  <si>
    <t>xxx</t>
  </si>
  <si>
    <t>Podkoszulek</t>
  </si>
  <si>
    <t>Czapka zimowa</t>
  </si>
  <si>
    <t>Czapka letnia</t>
  </si>
  <si>
    <t>Czapka typu kominiarka</t>
  </si>
  <si>
    <t>RAZEM CZĘŚĆ NR 2:</t>
  </si>
  <si>
    <r>
      <rPr>
        <b/>
        <sz val="10"/>
        <rFont val="Arial"/>
        <family val="2"/>
        <charset val="238"/>
      </rPr>
      <t xml:space="preserve">Ubranie robocze: DIAGNOSTA                     - </t>
    </r>
    <r>
      <rPr>
        <sz val="10"/>
        <rFont val="Arial"/>
        <family val="2"/>
        <charset val="238"/>
      </rPr>
      <t>TYP SZWEDZKI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(komplet całoroczny) </t>
    </r>
  </si>
  <si>
    <t>Bluza polar z kapturem</t>
  </si>
  <si>
    <t>Bielizna termoaktywna</t>
  </si>
  <si>
    <t>RAZEM CZĘŚĆ NR 3:</t>
  </si>
  <si>
    <r>
      <t>Obuwie robocze letnie</t>
    </r>
    <r>
      <rPr>
        <sz val="10"/>
        <rFont val="Arial"/>
        <family val="2"/>
        <charset val="238"/>
      </rPr>
      <t xml:space="preserve"> (rozmiar 38-48)</t>
    </r>
  </si>
  <si>
    <t>para</t>
  </si>
  <si>
    <r>
      <t>Obuwie robocze zimowe</t>
    </r>
    <r>
      <rPr>
        <sz val="10"/>
        <rFont val="Arial"/>
        <family val="2"/>
        <charset val="238"/>
      </rPr>
      <t xml:space="preserve"> (rozmiar 38-48)</t>
    </r>
  </si>
  <si>
    <r>
      <t>Półbuty bezpieczne</t>
    </r>
    <r>
      <rPr>
        <sz val="10"/>
        <rFont val="Arial"/>
        <family val="2"/>
        <charset val="238"/>
      </rPr>
      <t xml:space="preserve"> (rozmiar 38-47)</t>
    </r>
  </si>
  <si>
    <r>
      <t>Obuwie robocze spawalnicze</t>
    </r>
    <r>
      <rPr>
        <sz val="10"/>
        <rFont val="Arial"/>
        <family val="2"/>
        <charset val="238"/>
      </rPr>
      <t> (rozmiar 38-47)</t>
    </r>
  </si>
  <si>
    <r>
      <t>Obuwie robocze spawalnicze</t>
    </r>
    <r>
      <rPr>
        <sz val="10"/>
        <rFont val="Arial"/>
        <family val="2"/>
        <charset val="238"/>
      </rPr>
      <t> (rozmiar 48)</t>
    </r>
  </si>
  <si>
    <t>RAZEM CZĘŚĆ NR 4:</t>
  </si>
  <si>
    <r>
      <t>Obuwie robocze letnie</t>
    </r>
    <r>
      <rPr>
        <sz val="10"/>
        <rFont val="Arial"/>
        <family val="2"/>
        <charset val="238"/>
      </rPr>
      <t xml:space="preserve"> (rozmiar 36-37)</t>
    </r>
  </si>
  <si>
    <r>
      <t xml:space="preserve">Obuwie robocze zimowe </t>
    </r>
    <r>
      <rPr>
        <sz val="10"/>
        <rFont val="Arial"/>
        <family val="2"/>
        <charset val="238"/>
      </rPr>
      <t>(rozmiar 36-37)</t>
    </r>
  </si>
  <si>
    <r>
      <t>Półbuty bezpieczne</t>
    </r>
    <r>
      <rPr>
        <sz val="9"/>
        <rFont val="Arial"/>
        <family val="2"/>
        <charset val="238"/>
      </rPr>
      <t> </t>
    </r>
    <r>
      <rPr>
        <sz val="10"/>
        <rFont val="Arial"/>
        <family val="2"/>
        <charset val="238"/>
      </rPr>
      <t>(rozmiar 36-37)</t>
    </r>
  </si>
  <si>
    <t>RAZEM CZĘŚĆ NR 5:</t>
  </si>
  <si>
    <r>
      <t>Obuwie robocze letnie</t>
    </r>
    <r>
      <rPr>
        <sz val="10"/>
        <rFont val="Arial"/>
        <family val="2"/>
        <charset val="238"/>
      </rPr>
      <t xml:space="preserve"> (rozmiar 49-50)</t>
    </r>
  </si>
  <si>
    <r>
      <t>Obuwie robocze zimowe</t>
    </r>
    <r>
      <rPr>
        <sz val="10"/>
        <rFont val="Arial"/>
        <family val="2"/>
        <charset val="238"/>
      </rPr>
      <t xml:space="preserve"> (rozmiar 49-50)</t>
    </r>
  </si>
  <si>
    <t>RAZEM CZĘŚĆ NR 6:</t>
  </si>
  <si>
    <t>RAZEM CZĘŚĆ NR 7:</t>
  </si>
  <si>
    <t>Podkoszulek elektrostatyczny</t>
  </si>
  <si>
    <t>Bluza polar elektrostatyczna</t>
  </si>
  <si>
    <t>CZĘŚĆ NR 8 - ŚRODKI OCHRONY INDYWIDUALNEJ</t>
  </si>
  <si>
    <t>Rękawice ochronne z dzianiny bawełnianej w typie „dragon”</t>
  </si>
  <si>
    <t>Rękawice ochronne wzmacniane skórą licowo- bydlęcą</t>
  </si>
  <si>
    <t xml:space="preserve">Rękawice ochronne wykonane z poliestru, powlekane nitrylem </t>
  </si>
  <si>
    <t>Rękawice robocze z dzianiny oblewane gumą tzw. ”Wampirki”</t>
  </si>
  <si>
    <t>Rękawice profesjonalne antyprzecięciowe i antyprzebiciowe</t>
  </si>
  <si>
    <t xml:space="preserve">Rękawice ocieplane (typu dragon) </t>
  </si>
  <si>
    <t xml:space="preserve">Rękawice bawełniane (wkłady bawełniane) </t>
  </si>
  <si>
    <t>Rękawice spawalnicze</t>
  </si>
  <si>
    <t>Rękawice krótkie dwuwarstwowe powlekane PCV</t>
  </si>
  <si>
    <t xml:space="preserve">Rękawice długie dwuwarstwowe powlekane PCV </t>
  </si>
  <si>
    <t>RAZEM CZĘŚĆ NR 8:</t>
  </si>
  <si>
    <t>CZĘŚĆ NR 9 - ŚRODKI OCHRONY INDYWIDUALNEJ</t>
  </si>
  <si>
    <t>Kask ochronny wykonany z tworzywa</t>
  </si>
  <si>
    <t>Kask ochronny wykonany z tworzywa elektroizolacyjny</t>
  </si>
  <si>
    <t>Kamizelka odblaskowa</t>
  </si>
  <si>
    <t>Kamizelka/narzutka „kierowanie ruchem”</t>
  </si>
  <si>
    <t>Kamizelka siatkowa z pasami odblaskowymi</t>
  </si>
  <si>
    <t>Szelki odblaskowe regulowane</t>
  </si>
  <si>
    <t>Okulary ochronne z nieparującymi soczewkami</t>
  </si>
  <si>
    <t>Okulary przeciwsłoneczne chroniące przed oślepieniem</t>
  </si>
  <si>
    <t>Gogle robocze szczelne do wykonywania „prac obróbki metali”</t>
  </si>
  <si>
    <t>Kombinezon jednoczęściowy z butami do mycia samochodów</t>
  </si>
  <si>
    <t>Kombinezon jednoczęściowy zimowy nieprzemakalny dla mechaników</t>
  </si>
  <si>
    <t>Słuchawki chroniące słuch (ochronniki słuchu)</t>
  </si>
  <si>
    <t>RAZEM CZĘŚĆ NR 9:</t>
  </si>
  <si>
    <t>CZĘŚĆ NR 1 - ODZIEŻ OCHRONNA</t>
  </si>
  <si>
    <t>CZĘŚĆ NR 2 - ODZIEŻ</t>
  </si>
  <si>
    <t>CZĘŚĆ NR 3 - ODZIEŻ</t>
  </si>
  <si>
    <t>CZĘŚĆ NR 4 - BIELIZNA TERMOAKTYWNA</t>
  </si>
  <si>
    <t>CZĘŚĆ NR 5 - OBUWIE OCHRONNE</t>
  </si>
  <si>
    <t>komplet</t>
  </si>
  <si>
    <t>INFORMACJE OGÓLNE dot. wypełniania formularza</t>
  </si>
  <si>
    <t>Należy wypełniać jedynie białe części arkusza</t>
  </si>
  <si>
    <t>Sprawa nr ZP/7/2023</t>
  </si>
  <si>
    <t>Załącznik nr 2 do SWZ / Załącznik nr 1 do umowy</t>
  </si>
  <si>
    <t>ZAMÓWIENIE PODSTAWOWE CZĘŚĆ NR 1:</t>
  </si>
  <si>
    <t>PRAWO OPCJI CZĘŚĆ NR 1:</t>
  </si>
  <si>
    <t>ZAMÓWIENIE PODSTAWOWE CZĘŚĆ NR 2:</t>
  </si>
  <si>
    <t>PRAWO OPCJI CZĘŚĆ NR 2:</t>
  </si>
  <si>
    <t>ZAMÓWIENIE PODSTAWOWE CZĘŚĆ NR 3:</t>
  </si>
  <si>
    <t>PRAWO OPCJI CZĘŚĆ NR 3:</t>
  </si>
  <si>
    <t>ZAMÓWIENIE PODSTAWOWE CZĘŚĆ NR 4:</t>
  </si>
  <si>
    <t>PRAWO OPCJI CZĘŚĆ NR 4:</t>
  </si>
  <si>
    <t>l.p</t>
  </si>
  <si>
    <t>Nazwa artykułu</t>
  </si>
  <si>
    <t>Jednostka miary</t>
  </si>
  <si>
    <t>Liczba asortymentu (w jednostkach miary)</t>
  </si>
  <si>
    <t>Producent</t>
  </si>
  <si>
    <t>Nazwa handlowa, nr katalogowy produktu</t>
  </si>
  <si>
    <t>Cena jednostkowa netto w zł</t>
  </si>
  <si>
    <t>Wartość netto w zł</t>
  </si>
  <si>
    <t>VAT %</t>
  </si>
  <si>
    <t>Wartość brutto w zł</t>
  </si>
  <si>
    <t>ZAMÓWIENIE PODSTAWOWE CZĘŚĆ NR 5:</t>
  </si>
  <si>
    <t>PRAWO OPCJI CZĘŚĆ NR 5:</t>
  </si>
  <si>
    <t>ZAMÓWIENIE PODSTAWOWE CZĘŚĆ NR 6:</t>
  </si>
  <si>
    <t>PRAWO OPCJI CZĘŚĆ NR 6:</t>
  </si>
  <si>
    <t>ZAMÓWIENIE PODSTAWOWE CZĘŚĆ NR 7:</t>
  </si>
  <si>
    <t>PRAWO OPCJI CZĘŚĆ NR 7:</t>
  </si>
  <si>
    <t>ZAMÓWIENIE PODSTAWOWE CZĘŚĆ NR 8:</t>
  </si>
  <si>
    <t>PRAWO OPCJI CZĘŚĆ NR 8:</t>
  </si>
  <si>
    <t>CZĘŚĆ NR 6 - OBUWIE OCHRONNE - MAŁE ROZMIARY</t>
  </si>
  <si>
    <t>CZĘŚĆ NR 7 - OBUWIE OCHRONNE - NIESTANDARDOWE ROZMIARY</t>
  </si>
  <si>
    <t>ZAMÓWIENIE PODSTAWOWE CZĘŚĆ NR 9:</t>
  </si>
  <si>
    <t>PRAWO OPCJI CZĘŚĆ NR 9:</t>
  </si>
  <si>
    <t>W przypadku wypełniania Formularza cenowego poza programem excel należy stosować wzory z wiersza drugiego tabeli, a w odniesieniu do prawa opcji dla poszczególnych części zamówienia następujące wzory: 
część nr 1: H18=H17*0,3; J18=J17*0,3
część nr 2: H26=H25*0,3; J26=J25*0,3
część nr 3: H32=H31*0,3; J32=J31*0,3
część nr 4: H37=H36*0,3; J37=J36*0,3
część nr 5: H45=H44*0,3; J45=J44*0,3
część nr 6: H52=H51*0,3; J52=J51*0,3
część nr 7: H59=H58*0,3; J59=J58*0,3
część nr 8: H73=H72*0,3; J73=J72*0,3
część nr 9: H89=H88*0,3; J89=J88*0,3</t>
  </si>
  <si>
    <t>Spodnie ogrodniczki (bez ocieplenia)</t>
  </si>
  <si>
    <r>
      <rPr>
        <b/>
        <sz val="10"/>
        <rFont val="Arial"/>
        <family val="2"/>
        <charset val="238"/>
      </rPr>
      <t xml:space="preserve">Ubranie robocze: STACJA PALIW  – </t>
    </r>
    <r>
      <rPr>
        <sz val="10"/>
        <rFont val="Arial"/>
        <family val="2"/>
        <charset val="238"/>
      </rPr>
      <t>TYP SZWEDZKI (komplet całoroczny)</t>
    </r>
  </si>
  <si>
    <r>
      <rPr>
        <b/>
        <sz val="10"/>
        <rFont val="Arial"/>
        <family val="2"/>
        <charset val="238"/>
      </rPr>
      <t xml:space="preserve">Ubranie robocze: SPAWACZ </t>
    </r>
    <r>
      <rPr>
        <sz val="10"/>
        <rFont val="Arial"/>
        <family val="2"/>
        <charset val="238"/>
      </rPr>
      <t>(komplet całoroczny)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</si>
</sst>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#.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164" fontId="0" fillId="0" borderId="0" xfId="0" applyNumberFormat="1"/>
    <xf numFmtId="3" fontId="2" fillId="0" borderId="1" xfId="1" applyNumberFormat="1" applyBorder="1" applyAlignment="1">
      <alignment horizontal="center" vertical="center" wrapText="1"/>
    </xf>
    <xf numFmtId="49" fontId="2" fillId="0" borderId="1" xfId="1" applyNumberFormat="1" applyBorder="1" applyAlignment="1">
      <alignment horizontal="center" vertical="center"/>
    </xf>
    <xf numFmtId="164" fontId="2" fillId="0" borderId="1" xfId="1" applyNumberFormat="1" applyBorder="1" applyAlignment="1">
      <alignment horizontal="right" vertical="center"/>
    </xf>
    <xf numFmtId="9" fontId="2" fillId="3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right" vertical="center"/>
    </xf>
    <xf numFmtId="3" fontId="2" fillId="4" borderId="1" xfId="1" applyNumberFormat="1" applyFill="1" applyBorder="1" applyAlignment="1">
      <alignment horizontal="center" vertical="center" wrapText="1"/>
    </xf>
    <xf numFmtId="3" fontId="2" fillId="4" borderId="1" xfId="1" applyNumberFormat="1" applyFill="1" applyBorder="1" applyAlignment="1">
      <alignment horizontal="center" vertical="center"/>
    </xf>
    <xf numFmtId="164" fontId="2" fillId="4" borderId="1" xfId="1" applyNumberForma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5" borderId="1" xfId="0" applyFont="1" applyFill="1" applyBorder="1" applyAlignment="1">
      <alignment horizontal="center" vertical="center"/>
    </xf>
    <xf numFmtId="3" fontId="2" fillId="5" borderId="1" xfId="1" applyNumberFormat="1" applyFill="1" applyBorder="1" applyAlignment="1">
      <alignment horizontal="left" vertical="center" wrapText="1"/>
    </xf>
    <xf numFmtId="3" fontId="2" fillId="5" borderId="1" xfId="1" applyNumberFormat="1" applyFill="1" applyBorder="1" applyAlignment="1">
      <alignment horizontal="center" vertical="center"/>
    </xf>
    <xf numFmtId="3" fontId="1" fillId="5" borderId="1" xfId="1" applyNumberFormat="1" applyFont="1" applyFill="1" applyBorder="1" applyAlignment="1">
      <alignment horizontal="center" vertical="center"/>
    </xf>
    <xf numFmtId="3" fontId="1" fillId="5" borderId="1" xfId="1" applyNumberFormat="1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/>
    </xf>
    <xf numFmtId="164" fontId="1" fillId="5" borderId="1" xfId="1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0" fillId="5" borderId="1" xfId="0" applyFill="1" applyBorder="1"/>
    <xf numFmtId="0" fontId="0" fillId="0" borderId="0" xfId="0" applyAlignment="1">
      <alignment wrapText="1"/>
    </xf>
    <xf numFmtId="0" fontId="1" fillId="5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49" fontId="1" fillId="0" borderId="0" xfId="0" applyNumberFormat="1" applyFont="1"/>
    <xf numFmtId="165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2" fillId="0" borderId="0" xfId="0" applyNumberFormat="1" applyFont="1"/>
    <xf numFmtId="0" fontId="1" fillId="5" borderId="3" xfId="1" applyFont="1" applyFill="1" applyBorder="1" applyAlignment="1">
      <alignment horizontal="right" vertical="center"/>
    </xf>
    <xf numFmtId="0" fontId="1" fillId="5" borderId="5" xfId="1" applyFont="1" applyFill="1" applyBorder="1" applyAlignment="1">
      <alignment horizontal="right" vertical="center"/>
    </xf>
    <xf numFmtId="0" fontId="1" fillId="5" borderId="4" xfId="1" applyFont="1" applyFill="1" applyBorder="1" applyAlignment="1">
      <alignment horizontal="right" vertical="center"/>
    </xf>
    <xf numFmtId="49" fontId="1" fillId="5" borderId="3" xfId="1" applyNumberFormat="1" applyFont="1" applyFill="1" applyBorder="1" applyAlignment="1">
      <alignment horizontal="right" vertical="center"/>
    </xf>
    <xf numFmtId="49" fontId="1" fillId="5" borderId="5" xfId="1" applyNumberFormat="1" applyFont="1" applyFill="1" applyBorder="1" applyAlignment="1">
      <alignment horizontal="right" vertical="center"/>
    </xf>
    <xf numFmtId="49" fontId="1" fillId="5" borderId="4" xfId="1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5978B952-E4FF-441D-B1AF-CF8AFE217D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crosoft Office User" id="{26729268-D73D-0C40-ACDC-2E9718AE2D48}" userId="Microsoft Office User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4416-5A22-4D38-80C8-41949249265F}">
  <dimension ref="A1:L90"/>
  <sheetViews>
    <sheetView tabSelected="1" zoomScaleNormal="100" zoomScaleSheetLayoutView="90" workbookViewId="0">
      <selection activeCell="P13" sqref="P13"/>
    </sheetView>
  </sheetViews>
  <sheetFormatPr defaultRowHeight="21.75" customHeight="1" x14ac:dyDescent="0.25"/>
  <cols>
    <col min="1" max="1" width="5.7109375" customWidth="1"/>
    <col min="2" max="2" width="44.42578125" customWidth="1"/>
    <col min="4" max="4" width="17.140625" customWidth="1"/>
    <col min="5" max="5" width="14.42578125" customWidth="1"/>
    <col min="6" max="6" width="15.5703125" customWidth="1"/>
    <col min="7" max="7" width="15" customWidth="1"/>
    <col min="8" max="8" width="15.140625" style="1" customWidth="1"/>
    <col min="9" max="9" width="9.28515625" customWidth="1"/>
    <col min="10" max="10" width="23.7109375" style="1" customWidth="1"/>
    <col min="12" max="12" width="10" bestFit="1" customWidth="1"/>
  </cols>
  <sheetData>
    <row r="1" spans="1:10" ht="15" x14ac:dyDescent="0.25">
      <c r="A1" s="12" t="s">
        <v>76</v>
      </c>
      <c r="B1" s="13"/>
      <c r="C1" s="14"/>
      <c r="D1" s="14"/>
      <c r="E1" s="15"/>
      <c r="F1" s="14"/>
      <c r="G1" s="14"/>
      <c r="H1" s="14"/>
      <c r="I1" s="14"/>
      <c r="J1" s="16" t="s">
        <v>77</v>
      </c>
    </row>
    <row r="2" spans="1:10" ht="15" x14ac:dyDescent="0.25">
      <c r="A2" s="33"/>
      <c r="B2" s="34"/>
      <c r="C2" s="34"/>
      <c r="D2" s="34"/>
      <c r="E2" s="33"/>
      <c r="F2" s="34"/>
      <c r="G2" s="34"/>
      <c r="H2" s="34"/>
      <c r="I2" s="34"/>
      <c r="J2" s="34"/>
    </row>
    <row r="3" spans="1:10" ht="15" x14ac:dyDescent="0.25">
      <c r="A3" s="35" t="s">
        <v>74</v>
      </c>
      <c r="B3" s="36"/>
      <c r="C3" s="14"/>
      <c r="D3" s="14"/>
      <c r="E3" s="15"/>
      <c r="F3" s="14"/>
      <c r="G3" s="37"/>
      <c r="H3" s="14"/>
      <c r="I3" s="38"/>
      <c r="J3" s="14"/>
    </row>
    <row r="4" spans="1:10" ht="15" x14ac:dyDescent="0.25">
      <c r="A4" s="35" t="s">
        <v>75</v>
      </c>
      <c r="B4" s="36"/>
      <c r="C4" s="14"/>
      <c r="D4" s="14"/>
      <c r="E4" s="15"/>
      <c r="F4" s="14"/>
      <c r="G4" s="14"/>
      <c r="H4" s="14"/>
      <c r="I4" s="39"/>
      <c r="J4" s="14"/>
    </row>
    <row r="5" spans="1:10" s="31" customFormat="1" ht="144.75" customHeight="1" x14ac:dyDescent="0.25">
      <c r="A5" s="49" t="s">
        <v>108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15" x14ac:dyDescent="0.25">
      <c r="A6" s="50" t="s">
        <v>0</v>
      </c>
      <c r="B6" s="50"/>
      <c r="C6" s="50"/>
      <c r="D6" s="50"/>
      <c r="E6" s="50"/>
      <c r="F6" s="50"/>
      <c r="G6" s="50"/>
      <c r="H6" s="50"/>
      <c r="I6" s="50"/>
      <c r="J6" s="50"/>
    </row>
    <row r="7" spans="1:10" ht="51" x14ac:dyDescent="0.25">
      <c r="A7" s="32" t="s">
        <v>86</v>
      </c>
      <c r="B7" s="32" t="s">
        <v>87</v>
      </c>
      <c r="C7" s="32" t="s">
        <v>88</v>
      </c>
      <c r="D7" s="32" t="s">
        <v>89</v>
      </c>
      <c r="E7" s="32" t="s">
        <v>90</v>
      </c>
      <c r="F7" s="32" t="s">
        <v>91</v>
      </c>
      <c r="G7" s="32" t="s">
        <v>92</v>
      </c>
      <c r="H7" s="32" t="s">
        <v>93</v>
      </c>
      <c r="I7" s="32" t="s">
        <v>94</v>
      </c>
      <c r="J7" s="32" t="s">
        <v>95</v>
      </c>
    </row>
    <row r="8" spans="1:10" ht="15" x14ac:dyDescent="0.25">
      <c r="A8" s="25" t="s">
        <v>1</v>
      </c>
      <c r="B8" s="26" t="s">
        <v>2</v>
      </c>
      <c r="C8" s="25" t="s">
        <v>3</v>
      </c>
      <c r="D8" s="25" t="s">
        <v>4</v>
      </c>
      <c r="E8" s="25" t="s">
        <v>5</v>
      </c>
      <c r="F8" s="25" t="s">
        <v>6</v>
      </c>
      <c r="G8" s="25" t="s">
        <v>7</v>
      </c>
      <c r="H8" s="27" t="s">
        <v>8</v>
      </c>
      <c r="I8" s="25" t="s">
        <v>9</v>
      </c>
      <c r="J8" s="27" t="s">
        <v>10</v>
      </c>
    </row>
    <row r="9" spans="1:10" ht="15" x14ac:dyDescent="0.25">
      <c r="A9" s="46" t="s">
        <v>68</v>
      </c>
      <c r="B9" s="47"/>
      <c r="C9" s="47"/>
      <c r="D9" s="47"/>
      <c r="E9" s="47"/>
      <c r="F9" s="47"/>
      <c r="G9" s="47"/>
      <c r="H9" s="47"/>
      <c r="I9" s="47"/>
      <c r="J9" s="48"/>
    </row>
    <row r="10" spans="1:10" ht="25.5" x14ac:dyDescent="0.25">
      <c r="A10" s="17">
        <v>1</v>
      </c>
      <c r="B10" s="18" t="s">
        <v>11</v>
      </c>
      <c r="C10" s="19" t="s">
        <v>73</v>
      </c>
      <c r="D10" s="20">
        <v>400</v>
      </c>
      <c r="E10" s="2"/>
      <c r="F10" s="3"/>
      <c r="G10" s="4"/>
      <c r="H10" s="28" t="str">
        <f>IF(G10="","",ROUND(D10*G10,2))</f>
        <v/>
      </c>
      <c r="I10" s="5"/>
      <c r="J10" s="28" t="str">
        <f>IF(I10="","",ROUND(H10+H10*I10,2))</f>
        <v/>
      </c>
    </row>
    <row r="11" spans="1:10" ht="15" x14ac:dyDescent="0.25">
      <c r="A11" s="17">
        <v>2</v>
      </c>
      <c r="B11" s="21" t="s">
        <v>109</v>
      </c>
      <c r="C11" s="19" t="s">
        <v>12</v>
      </c>
      <c r="D11" s="20">
        <v>360</v>
      </c>
      <c r="E11" s="2"/>
      <c r="F11" s="3"/>
      <c r="G11" s="4"/>
      <c r="H11" s="28" t="str">
        <f t="shared" ref="H11:H16" si="0">IF(G11="","",ROUND(D11*G11,2))</f>
        <v/>
      </c>
      <c r="I11" s="5"/>
      <c r="J11" s="28" t="str">
        <f t="shared" ref="J11:J16" si="1">IF(I11="","",ROUND(H11+H11*I11,2))</f>
        <v/>
      </c>
    </row>
    <row r="12" spans="1:10" ht="25.5" x14ac:dyDescent="0.25">
      <c r="A12" s="17">
        <v>3</v>
      </c>
      <c r="B12" s="18" t="s">
        <v>21</v>
      </c>
      <c r="C12" s="19" t="s">
        <v>73</v>
      </c>
      <c r="D12" s="20">
        <v>6</v>
      </c>
      <c r="E12" s="2"/>
      <c r="F12" s="3"/>
      <c r="G12" s="4"/>
      <c r="H12" s="28" t="str">
        <f t="shared" si="0"/>
        <v/>
      </c>
      <c r="I12" s="5"/>
      <c r="J12" s="28" t="str">
        <f t="shared" si="1"/>
        <v/>
      </c>
    </row>
    <row r="13" spans="1:10" ht="25.5" x14ac:dyDescent="0.25">
      <c r="A13" s="17">
        <v>4</v>
      </c>
      <c r="B13" s="18" t="s">
        <v>110</v>
      </c>
      <c r="C13" s="19" t="s">
        <v>73</v>
      </c>
      <c r="D13" s="20">
        <v>8</v>
      </c>
      <c r="E13" s="2"/>
      <c r="F13" s="3"/>
      <c r="G13" s="4"/>
      <c r="H13" s="28" t="str">
        <f t="shared" si="0"/>
        <v/>
      </c>
      <c r="I13" s="5"/>
      <c r="J13" s="28" t="str">
        <f t="shared" si="1"/>
        <v/>
      </c>
    </row>
    <row r="14" spans="1:10" ht="25.5" x14ac:dyDescent="0.25">
      <c r="A14" s="17">
        <v>5</v>
      </c>
      <c r="B14" s="18" t="s">
        <v>111</v>
      </c>
      <c r="C14" s="19" t="s">
        <v>73</v>
      </c>
      <c r="D14" s="20">
        <v>6</v>
      </c>
      <c r="E14" s="2"/>
      <c r="F14" s="3"/>
      <c r="G14" s="4"/>
      <c r="H14" s="28" t="str">
        <f t="shared" si="0"/>
        <v/>
      </c>
      <c r="I14" s="5"/>
      <c r="J14" s="28" t="str">
        <f t="shared" si="1"/>
        <v/>
      </c>
    </row>
    <row r="15" spans="1:10" ht="15" x14ac:dyDescent="0.25">
      <c r="A15" s="17">
        <v>6</v>
      </c>
      <c r="B15" s="21" t="s">
        <v>13</v>
      </c>
      <c r="C15" s="19" t="s">
        <v>12</v>
      </c>
      <c r="D15" s="20">
        <v>250</v>
      </c>
      <c r="E15" s="2"/>
      <c r="F15" s="3"/>
      <c r="G15" s="4"/>
      <c r="H15" s="28" t="str">
        <f t="shared" si="0"/>
        <v/>
      </c>
      <c r="I15" s="5"/>
      <c r="J15" s="28" t="str">
        <f t="shared" si="1"/>
        <v/>
      </c>
    </row>
    <row r="16" spans="1:10" ht="15" x14ac:dyDescent="0.25">
      <c r="A16" s="17">
        <v>7</v>
      </c>
      <c r="B16" s="21" t="s">
        <v>22</v>
      </c>
      <c r="C16" s="19" t="s">
        <v>12</v>
      </c>
      <c r="D16" s="20">
        <v>420</v>
      </c>
      <c r="E16" s="2"/>
      <c r="F16" s="3"/>
      <c r="G16" s="4"/>
      <c r="H16" s="28" t="str">
        <f t="shared" si="0"/>
        <v/>
      </c>
      <c r="I16" s="5"/>
      <c r="J16" s="28" t="str">
        <f t="shared" si="1"/>
        <v/>
      </c>
    </row>
    <row r="17" spans="1:12" ht="15" x14ac:dyDescent="0.25">
      <c r="A17" s="17"/>
      <c r="B17" s="22"/>
      <c r="C17" s="19"/>
      <c r="D17" s="19"/>
      <c r="E17" s="43" t="s">
        <v>78</v>
      </c>
      <c r="F17" s="44"/>
      <c r="G17" s="45"/>
      <c r="H17" s="24">
        <f>ROUND(SUM(H10:H16),2)</f>
        <v>0</v>
      </c>
      <c r="I17" s="23" t="s">
        <v>15</v>
      </c>
      <c r="J17" s="24">
        <f>ROUND(SUM(J10:J16),2)</f>
        <v>0</v>
      </c>
    </row>
    <row r="18" spans="1:12" ht="15" x14ac:dyDescent="0.25">
      <c r="A18" s="17"/>
      <c r="B18" s="22"/>
      <c r="C18" s="19"/>
      <c r="D18" s="19"/>
      <c r="E18" s="43" t="s">
        <v>79</v>
      </c>
      <c r="F18" s="44"/>
      <c r="G18" s="45"/>
      <c r="H18" s="24">
        <f>ROUND(H17*0.3,2)</f>
        <v>0</v>
      </c>
      <c r="I18" s="23" t="s">
        <v>15</v>
      </c>
      <c r="J18" s="24">
        <f>ROUND(J17*0.3,2)</f>
        <v>0</v>
      </c>
      <c r="L18" s="29"/>
    </row>
    <row r="19" spans="1:12" ht="15" x14ac:dyDescent="0.25">
      <c r="A19" s="17"/>
      <c r="B19" s="22"/>
      <c r="C19" s="19"/>
      <c r="D19" s="19"/>
      <c r="E19" s="40" t="s">
        <v>14</v>
      </c>
      <c r="F19" s="41"/>
      <c r="G19" s="42"/>
      <c r="H19" s="24">
        <f>ROUND(SUM(H17:H18),2)</f>
        <v>0</v>
      </c>
      <c r="I19" s="23" t="s">
        <v>15</v>
      </c>
      <c r="J19" s="24">
        <f>ROUND(SUM(J17:J18),2)</f>
        <v>0</v>
      </c>
    </row>
    <row r="20" spans="1:12" ht="15" x14ac:dyDescent="0.25">
      <c r="A20" s="46" t="s">
        <v>69</v>
      </c>
      <c r="B20" s="47"/>
      <c r="C20" s="47"/>
      <c r="D20" s="47"/>
      <c r="E20" s="47"/>
      <c r="F20" s="47"/>
      <c r="G20" s="47"/>
      <c r="H20" s="47"/>
      <c r="I20" s="47"/>
      <c r="J20" s="48"/>
    </row>
    <row r="21" spans="1:12" ht="15" x14ac:dyDescent="0.25">
      <c r="A21" s="17">
        <v>1</v>
      </c>
      <c r="B21" s="21" t="s">
        <v>16</v>
      </c>
      <c r="C21" s="19" t="s">
        <v>12</v>
      </c>
      <c r="D21" s="20">
        <v>600</v>
      </c>
      <c r="E21" s="2"/>
      <c r="F21" s="3"/>
      <c r="G21" s="6"/>
      <c r="H21" s="28" t="str">
        <f>IF(G21="","",ROUND(D21*G21,2))</f>
        <v/>
      </c>
      <c r="I21" s="5"/>
      <c r="J21" s="28" t="str">
        <f t="shared" ref="J21:J24" si="2">IF(I21="","",ROUND(H21+H21*I21,2))</f>
        <v/>
      </c>
    </row>
    <row r="22" spans="1:12" ht="15" x14ac:dyDescent="0.25">
      <c r="A22" s="17">
        <v>2</v>
      </c>
      <c r="B22" s="21" t="s">
        <v>17</v>
      </c>
      <c r="C22" s="19" t="s">
        <v>12</v>
      </c>
      <c r="D22" s="20">
        <v>130</v>
      </c>
      <c r="E22" s="2"/>
      <c r="F22" s="3"/>
      <c r="G22" s="6"/>
      <c r="H22" s="28" t="str">
        <f t="shared" ref="H22:H24" si="3">IF(G22="","",ROUND(D22*G22,2))</f>
        <v/>
      </c>
      <c r="I22" s="5"/>
      <c r="J22" s="28" t="str">
        <f t="shared" si="2"/>
        <v/>
      </c>
    </row>
    <row r="23" spans="1:12" ht="15" x14ac:dyDescent="0.25">
      <c r="A23" s="17">
        <v>3</v>
      </c>
      <c r="B23" s="21" t="s">
        <v>18</v>
      </c>
      <c r="C23" s="19" t="s">
        <v>12</v>
      </c>
      <c r="D23" s="20">
        <v>180</v>
      </c>
      <c r="E23" s="2"/>
      <c r="F23" s="3"/>
      <c r="G23" s="6"/>
      <c r="H23" s="28" t="str">
        <f t="shared" si="3"/>
        <v/>
      </c>
      <c r="I23" s="5"/>
      <c r="J23" s="28" t="str">
        <f t="shared" si="2"/>
        <v/>
      </c>
    </row>
    <row r="24" spans="1:12" ht="15" x14ac:dyDescent="0.25">
      <c r="A24" s="17">
        <v>4</v>
      </c>
      <c r="B24" s="21" t="s">
        <v>19</v>
      </c>
      <c r="C24" s="19" t="s">
        <v>12</v>
      </c>
      <c r="D24" s="20">
        <v>100</v>
      </c>
      <c r="E24" s="2"/>
      <c r="F24" s="3"/>
      <c r="G24" s="6"/>
      <c r="H24" s="28" t="str">
        <f t="shared" si="3"/>
        <v/>
      </c>
      <c r="I24" s="5"/>
      <c r="J24" s="28" t="str">
        <f t="shared" si="2"/>
        <v/>
      </c>
    </row>
    <row r="25" spans="1:12" ht="15" x14ac:dyDescent="0.25">
      <c r="A25" s="17"/>
      <c r="B25" s="22"/>
      <c r="C25" s="19"/>
      <c r="D25" s="19"/>
      <c r="E25" s="43" t="s">
        <v>80</v>
      </c>
      <c r="F25" s="44"/>
      <c r="G25" s="45"/>
      <c r="H25" s="24">
        <f>ROUND(SUM(H21:H24),2)</f>
        <v>0</v>
      </c>
      <c r="I25" s="23" t="s">
        <v>15</v>
      </c>
      <c r="J25" s="24">
        <f>ROUND(SUM(J21:J24),2)</f>
        <v>0</v>
      </c>
    </row>
    <row r="26" spans="1:12" ht="15" x14ac:dyDescent="0.25">
      <c r="A26" s="17"/>
      <c r="B26" s="22"/>
      <c r="C26" s="19"/>
      <c r="D26" s="19"/>
      <c r="E26" s="43" t="s">
        <v>81</v>
      </c>
      <c r="F26" s="44"/>
      <c r="G26" s="45"/>
      <c r="H26" s="24">
        <f>ROUND(H25*0.3,2)</f>
        <v>0</v>
      </c>
      <c r="I26" s="23" t="s">
        <v>15</v>
      </c>
      <c r="J26" s="24">
        <f>ROUND(J25*0.3,2)</f>
        <v>0</v>
      </c>
    </row>
    <row r="27" spans="1:12" ht="15" x14ac:dyDescent="0.25">
      <c r="A27" s="17"/>
      <c r="B27" s="22"/>
      <c r="C27" s="19"/>
      <c r="D27" s="19"/>
      <c r="E27" s="40" t="s">
        <v>20</v>
      </c>
      <c r="F27" s="41"/>
      <c r="G27" s="42"/>
      <c r="H27" s="24">
        <f>ROUND(SUM(H25:H26),2)</f>
        <v>0</v>
      </c>
      <c r="I27" s="23" t="s">
        <v>15</v>
      </c>
      <c r="J27" s="24">
        <f>ROUND(SUM(J25:J26),2)</f>
        <v>0</v>
      </c>
    </row>
    <row r="28" spans="1:12" ht="15" x14ac:dyDescent="0.25">
      <c r="A28" s="46" t="s">
        <v>70</v>
      </c>
      <c r="B28" s="47"/>
      <c r="C28" s="47"/>
      <c r="D28" s="47"/>
      <c r="E28" s="47"/>
      <c r="F28" s="47"/>
      <c r="G28" s="47"/>
      <c r="H28" s="47"/>
      <c r="I28" s="47"/>
      <c r="J28" s="48"/>
    </row>
    <row r="29" spans="1:12" ht="15" x14ac:dyDescent="0.25">
      <c r="A29" s="17">
        <v>1</v>
      </c>
      <c r="B29" s="21" t="s">
        <v>41</v>
      </c>
      <c r="C29" s="19" t="s">
        <v>12</v>
      </c>
      <c r="D29" s="19">
        <v>6</v>
      </c>
      <c r="E29" s="7"/>
      <c r="F29" s="8"/>
      <c r="G29" s="9"/>
      <c r="H29" s="28" t="str">
        <f>IF(G29="","",ROUND(D29*G29,2))</f>
        <v/>
      </c>
      <c r="I29" s="5"/>
      <c r="J29" s="28" t="str">
        <f t="shared" ref="J29:J30" si="4">IF(I29="","",ROUND(H29+H29*I29,2))</f>
        <v/>
      </c>
    </row>
    <row r="30" spans="1:12" ht="15" x14ac:dyDescent="0.25">
      <c r="A30" s="17">
        <v>2</v>
      </c>
      <c r="B30" s="21" t="s">
        <v>40</v>
      </c>
      <c r="C30" s="19" t="s">
        <v>12</v>
      </c>
      <c r="D30" s="19">
        <v>6</v>
      </c>
      <c r="E30" s="7"/>
      <c r="F30" s="8"/>
      <c r="G30" s="9"/>
      <c r="H30" s="28" t="str">
        <f>IF(G30="","",ROUND(D30*G30,2))</f>
        <v/>
      </c>
      <c r="I30" s="5"/>
      <c r="J30" s="28" t="str">
        <f t="shared" si="4"/>
        <v/>
      </c>
    </row>
    <row r="31" spans="1:12" ht="15" x14ac:dyDescent="0.25">
      <c r="A31" s="17"/>
      <c r="B31" s="22"/>
      <c r="C31" s="19"/>
      <c r="D31" s="19"/>
      <c r="E31" s="43" t="s">
        <v>82</v>
      </c>
      <c r="F31" s="44"/>
      <c r="G31" s="45"/>
      <c r="H31" s="24">
        <f>ROUND(SUM(H29:H30),2)</f>
        <v>0</v>
      </c>
      <c r="I31" s="23" t="s">
        <v>15</v>
      </c>
      <c r="J31" s="24">
        <f>ROUND(SUM(J29:J30),2)</f>
        <v>0</v>
      </c>
    </row>
    <row r="32" spans="1:12" ht="15" x14ac:dyDescent="0.25">
      <c r="A32" s="17"/>
      <c r="B32" s="22"/>
      <c r="C32" s="19"/>
      <c r="D32" s="19"/>
      <c r="E32" s="43" t="s">
        <v>83</v>
      </c>
      <c r="F32" s="44"/>
      <c r="G32" s="45"/>
      <c r="H32" s="24">
        <f>ROUND(H31*0.3,2)</f>
        <v>0</v>
      </c>
      <c r="I32" s="23" t="s">
        <v>15</v>
      </c>
      <c r="J32" s="24">
        <f>ROUND(J31*0.3,2)</f>
        <v>0</v>
      </c>
    </row>
    <row r="33" spans="1:10" ht="15" x14ac:dyDescent="0.25">
      <c r="A33" s="17"/>
      <c r="B33" s="22"/>
      <c r="C33" s="19"/>
      <c r="D33" s="19"/>
      <c r="E33" s="40" t="s">
        <v>24</v>
      </c>
      <c r="F33" s="41"/>
      <c r="G33" s="42"/>
      <c r="H33" s="24">
        <f>ROUND(SUM(H31:H32),2)</f>
        <v>0</v>
      </c>
      <c r="I33" s="23" t="s">
        <v>15</v>
      </c>
      <c r="J33" s="24">
        <f>ROUND(SUM(J31:J32),2)</f>
        <v>0</v>
      </c>
    </row>
    <row r="34" spans="1:10" ht="15.75" customHeight="1" x14ac:dyDescent="0.25">
      <c r="A34" s="46" t="s">
        <v>71</v>
      </c>
      <c r="B34" s="47"/>
      <c r="C34" s="47"/>
      <c r="D34" s="47"/>
      <c r="E34" s="47"/>
      <c r="F34" s="47"/>
      <c r="G34" s="47"/>
      <c r="H34" s="47"/>
      <c r="I34" s="47"/>
      <c r="J34" s="48"/>
    </row>
    <row r="35" spans="1:10" ht="15" x14ac:dyDescent="0.25">
      <c r="A35" s="17">
        <v>1</v>
      </c>
      <c r="B35" s="21" t="s">
        <v>23</v>
      </c>
      <c r="C35" s="19" t="s">
        <v>73</v>
      </c>
      <c r="D35" s="20">
        <v>500</v>
      </c>
      <c r="E35" s="2"/>
      <c r="F35" s="3"/>
      <c r="G35" s="4"/>
      <c r="H35" s="28" t="str">
        <f>IF(G35="","",ROUND(D35*G35,2))</f>
        <v/>
      </c>
      <c r="I35" s="5"/>
      <c r="J35" s="28" t="str">
        <f t="shared" ref="J35" si="5">IF(I35="","",ROUND(H35+H35*I35,2))</f>
        <v/>
      </c>
    </row>
    <row r="36" spans="1:10" ht="15" x14ac:dyDescent="0.25">
      <c r="A36" s="17"/>
      <c r="B36" s="22"/>
      <c r="C36" s="19"/>
      <c r="D36" s="19"/>
      <c r="E36" s="43" t="s">
        <v>84</v>
      </c>
      <c r="F36" s="44"/>
      <c r="G36" s="45"/>
      <c r="H36" s="24">
        <f>ROUND(SUM(H35),2)</f>
        <v>0</v>
      </c>
      <c r="I36" s="23" t="s">
        <v>15</v>
      </c>
      <c r="J36" s="24">
        <f>ROUND(SUM(J35),2)</f>
        <v>0</v>
      </c>
    </row>
    <row r="37" spans="1:10" ht="15" x14ac:dyDescent="0.25">
      <c r="A37" s="17"/>
      <c r="B37" s="22"/>
      <c r="C37" s="19"/>
      <c r="D37" s="19"/>
      <c r="E37" s="43" t="s">
        <v>85</v>
      </c>
      <c r="F37" s="44"/>
      <c r="G37" s="45"/>
      <c r="H37" s="24">
        <f>ROUND(H36*0.3,2)</f>
        <v>0</v>
      </c>
      <c r="I37" s="23" t="s">
        <v>15</v>
      </c>
      <c r="J37" s="24">
        <f>ROUND(J36*0.3,2)</f>
        <v>0</v>
      </c>
    </row>
    <row r="38" spans="1:10" ht="15" x14ac:dyDescent="0.25">
      <c r="A38" s="17"/>
      <c r="B38" s="22"/>
      <c r="C38" s="19"/>
      <c r="D38" s="19"/>
      <c r="E38" s="40" t="s">
        <v>31</v>
      </c>
      <c r="F38" s="41"/>
      <c r="G38" s="42"/>
      <c r="H38" s="24">
        <f>ROUND(SUM(H36:H37),2)</f>
        <v>0</v>
      </c>
      <c r="I38" s="23" t="s">
        <v>15</v>
      </c>
      <c r="J38" s="24">
        <f>ROUND(SUM(J36:J37),2)</f>
        <v>0</v>
      </c>
    </row>
    <row r="39" spans="1:10" ht="15" x14ac:dyDescent="0.25">
      <c r="A39" s="46" t="s">
        <v>72</v>
      </c>
      <c r="B39" s="47"/>
      <c r="C39" s="47"/>
      <c r="D39" s="47"/>
      <c r="E39" s="47"/>
      <c r="F39" s="47"/>
      <c r="G39" s="47"/>
      <c r="H39" s="47"/>
      <c r="I39" s="47"/>
      <c r="J39" s="48"/>
    </row>
    <row r="40" spans="1:10" ht="15" x14ac:dyDescent="0.25">
      <c r="A40" s="17">
        <v>1</v>
      </c>
      <c r="B40" s="21" t="s">
        <v>25</v>
      </c>
      <c r="C40" s="19" t="s">
        <v>26</v>
      </c>
      <c r="D40" s="20">
        <v>380</v>
      </c>
      <c r="E40" s="2"/>
      <c r="F40" s="3"/>
      <c r="G40" s="6"/>
      <c r="H40" s="28" t="str">
        <f>IF(G40="","",ROUND(D40*G40,2))</f>
        <v/>
      </c>
      <c r="I40" s="5"/>
      <c r="J40" s="28" t="str">
        <f t="shared" ref="J40:J43" si="6">IF(I40="","",ROUND(H40+H40*I40,2))</f>
        <v/>
      </c>
    </row>
    <row r="41" spans="1:10" ht="15" x14ac:dyDescent="0.25">
      <c r="A41" s="17">
        <v>2</v>
      </c>
      <c r="B41" s="21" t="s">
        <v>27</v>
      </c>
      <c r="C41" s="19" t="s">
        <v>26</v>
      </c>
      <c r="D41" s="20">
        <v>330</v>
      </c>
      <c r="E41" s="2"/>
      <c r="F41" s="3"/>
      <c r="G41" s="6"/>
      <c r="H41" s="28" t="str">
        <f t="shared" ref="H41:H43" si="7">IF(G41="","",ROUND(D41*G41,2))</f>
        <v/>
      </c>
      <c r="I41" s="5"/>
      <c r="J41" s="28" t="str">
        <f t="shared" si="6"/>
        <v/>
      </c>
    </row>
    <row r="42" spans="1:10" ht="15" x14ac:dyDescent="0.25">
      <c r="A42" s="17">
        <v>3</v>
      </c>
      <c r="B42" s="21" t="s">
        <v>28</v>
      </c>
      <c r="C42" s="19" t="s">
        <v>26</v>
      </c>
      <c r="D42" s="20">
        <v>30</v>
      </c>
      <c r="E42" s="2"/>
      <c r="F42" s="3"/>
      <c r="G42" s="6"/>
      <c r="H42" s="28" t="str">
        <f t="shared" si="7"/>
        <v/>
      </c>
      <c r="I42" s="5"/>
      <c r="J42" s="28" t="str">
        <f t="shared" si="6"/>
        <v/>
      </c>
    </row>
    <row r="43" spans="1:10" ht="15" x14ac:dyDescent="0.25">
      <c r="A43" s="17">
        <v>4</v>
      </c>
      <c r="B43" s="21" t="s">
        <v>29</v>
      </c>
      <c r="C43" s="19" t="s">
        <v>26</v>
      </c>
      <c r="D43" s="20">
        <v>6</v>
      </c>
      <c r="E43" s="2"/>
      <c r="F43" s="3"/>
      <c r="G43" s="6"/>
      <c r="H43" s="28" t="str">
        <f t="shared" si="7"/>
        <v/>
      </c>
      <c r="I43" s="5"/>
      <c r="J43" s="28" t="str">
        <f t="shared" si="6"/>
        <v/>
      </c>
    </row>
    <row r="44" spans="1:10" ht="15" x14ac:dyDescent="0.25">
      <c r="A44" s="17"/>
      <c r="B44" s="22"/>
      <c r="C44" s="19"/>
      <c r="D44" s="19"/>
      <c r="E44" s="43" t="s">
        <v>96</v>
      </c>
      <c r="F44" s="44"/>
      <c r="G44" s="45"/>
      <c r="H44" s="24">
        <f>ROUND(SUM(H40:H43),2)</f>
        <v>0</v>
      </c>
      <c r="I44" s="23" t="s">
        <v>15</v>
      </c>
      <c r="J44" s="24">
        <f>ROUND(SUM(J40:J43),2)</f>
        <v>0</v>
      </c>
    </row>
    <row r="45" spans="1:10" ht="15" x14ac:dyDescent="0.25">
      <c r="A45" s="17"/>
      <c r="B45" s="22"/>
      <c r="C45" s="19"/>
      <c r="D45" s="19"/>
      <c r="E45" s="43" t="s">
        <v>97</v>
      </c>
      <c r="F45" s="44"/>
      <c r="G45" s="45"/>
      <c r="H45" s="24">
        <f>ROUND(H44*0.3,2)</f>
        <v>0</v>
      </c>
      <c r="I45" s="23" t="s">
        <v>15</v>
      </c>
      <c r="J45" s="24">
        <f>ROUND(J44*0.3,2)</f>
        <v>0</v>
      </c>
    </row>
    <row r="46" spans="1:10" ht="15" x14ac:dyDescent="0.25">
      <c r="A46" s="17"/>
      <c r="B46" s="22"/>
      <c r="C46" s="19"/>
      <c r="D46" s="19"/>
      <c r="E46" s="40" t="s">
        <v>35</v>
      </c>
      <c r="F46" s="41"/>
      <c r="G46" s="42"/>
      <c r="H46" s="24">
        <f>ROUND(SUM(H44:H45),2)</f>
        <v>0</v>
      </c>
      <c r="I46" s="23" t="s">
        <v>15</v>
      </c>
      <c r="J46" s="24">
        <f>ROUND(SUM(J44:J45),2)</f>
        <v>0</v>
      </c>
    </row>
    <row r="47" spans="1:10" ht="15" x14ac:dyDescent="0.25">
      <c r="A47" s="46" t="s">
        <v>104</v>
      </c>
      <c r="B47" s="47"/>
      <c r="C47" s="47"/>
      <c r="D47" s="47"/>
      <c r="E47" s="47"/>
      <c r="F47" s="47"/>
      <c r="G47" s="47"/>
      <c r="H47" s="47"/>
      <c r="I47" s="47"/>
      <c r="J47" s="48"/>
    </row>
    <row r="48" spans="1:10" ht="15" x14ac:dyDescent="0.25">
      <c r="A48" s="17">
        <v>1</v>
      </c>
      <c r="B48" s="21" t="s">
        <v>32</v>
      </c>
      <c r="C48" s="19" t="s">
        <v>26</v>
      </c>
      <c r="D48" s="20">
        <v>5</v>
      </c>
      <c r="E48" s="10"/>
      <c r="F48" s="10"/>
      <c r="G48" s="11"/>
      <c r="H48" s="28" t="str">
        <f t="shared" ref="H48:H50" si="8">IF(G48="","",ROUND(D48*G48,2))</f>
        <v/>
      </c>
      <c r="I48" s="5"/>
      <c r="J48" s="28" t="str">
        <f t="shared" ref="J48:J50" si="9">IF(I48="","",ROUND(H48+H48*I48,2))</f>
        <v/>
      </c>
    </row>
    <row r="49" spans="1:10" ht="15" x14ac:dyDescent="0.25">
      <c r="A49" s="17">
        <v>2</v>
      </c>
      <c r="B49" s="21" t="s">
        <v>33</v>
      </c>
      <c r="C49" s="19" t="s">
        <v>26</v>
      </c>
      <c r="D49" s="20">
        <v>5</v>
      </c>
      <c r="E49" s="10"/>
      <c r="F49" s="10"/>
      <c r="G49" s="11"/>
      <c r="H49" s="28" t="str">
        <f t="shared" si="8"/>
        <v/>
      </c>
      <c r="I49" s="5"/>
      <c r="J49" s="28" t="str">
        <f t="shared" si="9"/>
        <v/>
      </c>
    </row>
    <row r="50" spans="1:10" ht="15" x14ac:dyDescent="0.25">
      <c r="A50" s="17">
        <v>3</v>
      </c>
      <c r="B50" s="21" t="s">
        <v>34</v>
      </c>
      <c r="C50" s="19" t="s">
        <v>26</v>
      </c>
      <c r="D50" s="20">
        <v>5</v>
      </c>
      <c r="E50" s="10"/>
      <c r="F50" s="10"/>
      <c r="G50" s="11"/>
      <c r="H50" s="28" t="str">
        <f t="shared" si="8"/>
        <v/>
      </c>
      <c r="I50" s="5"/>
      <c r="J50" s="28" t="str">
        <f t="shared" si="9"/>
        <v/>
      </c>
    </row>
    <row r="51" spans="1:10" ht="15" x14ac:dyDescent="0.25">
      <c r="A51" s="17"/>
      <c r="B51" s="22"/>
      <c r="C51" s="19"/>
      <c r="D51" s="19"/>
      <c r="E51" s="43" t="s">
        <v>98</v>
      </c>
      <c r="F51" s="44"/>
      <c r="G51" s="45"/>
      <c r="H51" s="24">
        <f>ROUND(SUM(H48:H50),2)</f>
        <v>0</v>
      </c>
      <c r="I51" s="23" t="s">
        <v>15</v>
      </c>
      <c r="J51" s="24">
        <f>ROUND(SUM(J48:J50),2)</f>
        <v>0</v>
      </c>
    </row>
    <row r="52" spans="1:10" ht="15" x14ac:dyDescent="0.25">
      <c r="A52" s="17"/>
      <c r="B52" s="22"/>
      <c r="C52" s="19"/>
      <c r="D52" s="19"/>
      <c r="E52" s="43" t="s">
        <v>99</v>
      </c>
      <c r="F52" s="44"/>
      <c r="G52" s="45"/>
      <c r="H52" s="24">
        <f>ROUND(H51*0.3,2)</f>
        <v>0</v>
      </c>
      <c r="I52" s="23" t="s">
        <v>15</v>
      </c>
      <c r="J52" s="24">
        <f>ROUND(J51*0.3,2)</f>
        <v>0</v>
      </c>
    </row>
    <row r="53" spans="1:10" ht="15" x14ac:dyDescent="0.25">
      <c r="A53" s="17"/>
      <c r="B53" s="22"/>
      <c r="C53" s="19"/>
      <c r="D53" s="19"/>
      <c r="E53" s="40" t="s">
        <v>38</v>
      </c>
      <c r="F53" s="41"/>
      <c r="G53" s="42"/>
      <c r="H53" s="24">
        <f>ROUND(SUM(H51:H52),2)</f>
        <v>0</v>
      </c>
      <c r="I53" s="23" t="s">
        <v>15</v>
      </c>
      <c r="J53" s="24">
        <f>ROUND(SUM(J51:J52),2)</f>
        <v>0</v>
      </c>
    </row>
    <row r="54" spans="1:10" ht="15" x14ac:dyDescent="0.25">
      <c r="A54" s="46" t="s">
        <v>105</v>
      </c>
      <c r="B54" s="47"/>
      <c r="C54" s="47"/>
      <c r="D54" s="47"/>
      <c r="E54" s="47"/>
      <c r="F54" s="47"/>
      <c r="G54" s="47"/>
      <c r="H54" s="47"/>
      <c r="I54" s="47"/>
      <c r="J54" s="48"/>
    </row>
    <row r="55" spans="1:10" ht="15" x14ac:dyDescent="0.25">
      <c r="A55" s="17">
        <v>1</v>
      </c>
      <c r="B55" s="21" t="s">
        <v>36</v>
      </c>
      <c r="C55" s="19" t="s">
        <v>26</v>
      </c>
      <c r="D55" s="20">
        <v>3</v>
      </c>
      <c r="E55" s="10"/>
      <c r="F55" s="10"/>
      <c r="G55" s="11"/>
      <c r="H55" s="28" t="str">
        <f t="shared" ref="H55:H57" si="10">IF(G55="","",ROUND(D55*G55,2))</f>
        <v/>
      </c>
      <c r="I55" s="5"/>
      <c r="J55" s="28" t="str">
        <f t="shared" ref="J55:J56" si="11">IF(I55="","",ROUND(H55+H55*I55,2))</f>
        <v/>
      </c>
    </row>
    <row r="56" spans="1:10" ht="15" x14ac:dyDescent="0.25">
      <c r="A56" s="17">
        <v>2</v>
      </c>
      <c r="B56" s="21" t="s">
        <v>37</v>
      </c>
      <c r="C56" s="19" t="s">
        <v>26</v>
      </c>
      <c r="D56" s="20">
        <v>3</v>
      </c>
      <c r="E56" s="10"/>
      <c r="F56" s="10"/>
      <c r="G56" s="11"/>
      <c r="H56" s="28" t="str">
        <f t="shared" si="10"/>
        <v/>
      </c>
      <c r="I56" s="5"/>
      <c r="J56" s="28" t="str">
        <f t="shared" si="11"/>
        <v/>
      </c>
    </row>
    <row r="57" spans="1:10" ht="15" x14ac:dyDescent="0.25">
      <c r="A57" s="17">
        <v>3</v>
      </c>
      <c r="B57" s="21" t="s">
        <v>30</v>
      </c>
      <c r="C57" s="19" t="s">
        <v>26</v>
      </c>
      <c r="D57" s="20">
        <v>1</v>
      </c>
      <c r="E57" s="2"/>
      <c r="F57" s="3"/>
      <c r="G57" s="6"/>
      <c r="H57" s="28" t="str">
        <f t="shared" si="10"/>
        <v/>
      </c>
      <c r="I57" s="5"/>
      <c r="J57" s="28" t="str">
        <f>IF(I57="","",ROUND(H57+H57*I57,2))</f>
        <v/>
      </c>
    </row>
    <row r="58" spans="1:10" ht="15" x14ac:dyDescent="0.25">
      <c r="A58" s="17"/>
      <c r="B58" s="22"/>
      <c r="C58" s="19"/>
      <c r="D58" s="19"/>
      <c r="E58" s="43" t="s">
        <v>100</v>
      </c>
      <c r="F58" s="44"/>
      <c r="G58" s="45"/>
      <c r="H58" s="24">
        <f>ROUND(SUM(H55:H57),2)</f>
        <v>0</v>
      </c>
      <c r="I58" s="23" t="s">
        <v>15</v>
      </c>
      <c r="J58" s="24">
        <f>ROUND(SUM(J55:J57),2)</f>
        <v>0</v>
      </c>
    </row>
    <row r="59" spans="1:10" ht="15" x14ac:dyDescent="0.25">
      <c r="A59" s="17"/>
      <c r="B59" s="22"/>
      <c r="C59" s="19"/>
      <c r="D59" s="19"/>
      <c r="E59" s="43" t="s">
        <v>101</v>
      </c>
      <c r="F59" s="44"/>
      <c r="G59" s="45"/>
      <c r="H59" s="24">
        <f>ROUND(H58*0.3,2)</f>
        <v>0</v>
      </c>
      <c r="I59" s="23" t="s">
        <v>15</v>
      </c>
      <c r="J59" s="24">
        <f>ROUND(J58*0.3,2)</f>
        <v>0</v>
      </c>
    </row>
    <row r="60" spans="1:10" ht="15" x14ac:dyDescent="0.25">
      <c r="A60" s="17"/>
      <c r="B60" s="22"/>
      <c r="C60" s="19"/>
      <c r="D60" s="19"/>
      <c r="E60" s="40" t="s">
        <v>39</v>
      </c>
      <c r="F60" s="41"/>
      <c r="G60" s="42"/>
      <c r="H60" s="24">
        <f>ROUND(SUM(H58:H59),2)</f>
        <v>0</v>
      </c>
      <c r="I60" s="23" t="s">
        <v>15</v>
      </c>
      <c r="J60" s="24">
        <f>ROUND(SUM(J58:J59),2)</f>
        <v>0</v>
      </c>
    </row>
    <row r="61" spans="1:10" ht="15" x14ac:dyDescent="0.25">
      <c r="A61" s="46" t="s">
        <v>42</v>
      </c>
      <c r="B61" s="47"/>
      <c r="C61" s="47"/>
      <c r="D61" s="47"/>
      <c r="E61" s="47"/>
      <c r="F61" s="47"/>
      <c r="G61" s="47"/>
      <c r="H61" s="47"/>
      <c r="I61" s="47"/>
      <c r="J61" s="48"/>
    </row>
    <row r="62" spans="1:10" ht="26.25" customHeight="1" x14ac:dyDescent="0.25">
      <c r="A62" s="17">
        <v>1</v>
      </c>
      <c r="B62" s="21" t="s">
        <v>43</v>
      </c>
      <c r="C62" s="19" t="s">
        <v>26</v>
      </c>
      <c r="D62" s="20">
        <v>30000</v>
      </c>
      <c r="E62" s="2"/>
      <c r="F62" s="3"/>
      <c r="G62" s="4"/>
      <c r="H62" s="28" t="str">
        <f t="shared" ref="H62:H71" si="12">IF(G62="","",ROUND(D62*G62,2))</f>
        <v/>
      </c>
      <c r="I62" s="5"/>
      <c r="J62" s="28" t="str">
        <f>IF(I62="","",ROUND(H62+H62*I62,2))</f>
        <v/>
      </c>
    </row>
    <row r="63" spans="1:10" ht="27" customHeight="1" x14ac:dyDescent="0.25">
      <c r="A63" s="17">
        <v>2</v>
      </c>
      <c r="B63" s="21" t="s">
        <v>44</v>
      </c>
      <c r="C63" s="19" t="s">
        <v>26</v>
      </c>
      <c r="D63" s="20">
        <v>2000</v>
      </c>
      <c r="E63" s="2"/>
      <c r="F63" s="3"/>
      <c r="G63" s="4"/>
      <c r="H63" s="28" t="str">
        <f t="shared" si="12"/>
        <v/>
      </c>
      <c r="I63" s="5"/>
      <c r="J63" s="28" t="str">
        <f t="shared" ref="J63:J87" si="13">IF(I63="","",ROUND(H63+H63*I63,2))</f>
        <v/>
      </c>
    </row>
    <row r="64" spans="1:10" ht="27" customHeight="1" x14ac:dyDescent="0.25">
      <c r="A64" s="17">
        <v>3</v>
      </c>
      <c r="B64" s="21" t="s">
        <v>45</v>
      </c>
      <c r="C64" s="19" t="s">
        <v>26</v>
      </c>
      <c r="D64" s="20">
        <v>6000</v>
      </c>
      <c r="E64" s="2"/>
      <c r="F64" s="3"/>
      <c r="G64" s="4"/>
      <c r="H64" s="28" t="str">
        <f t="shared" si="12"/>
        <v/>
      </c>
      <c r="I64" s="5"/>
      <c r="J64" s="28" t="str">
        <f t="shared" si="13"/>
        <v/>
      </c>
    </row>
    <row r="65" spans="1:10" ht="29.25" customHeight="1" x14ac:dyDescent="0.25">
      <c r="A65" s="17">
        <v>4</v>
      </c>
      <c r="B65" s="21" t="s">
        <v>46</v>
      </c>
      <c r="C65" s="19" t="s">
        <v>26</v>
      </c>
      <c r="D65" s="20">
        <v>500</v>
      </c>
      <c r="E65" s="2"/>
      <c r="F65" s="3"/>
      <c r="G65" s="4"/>
      <c r="H65" s="28" t="str">
        <f t="shared" si="12"/>
        <v/>
      </c>
      <c r="I65" s="5"/>
      <c r="J65" s="28" t="str">
        <f t="shared" si="13"/>
        <v/>
      </c>
    </row>
    <row r="66" spans="1:10" ht="29.25" customHeight="1" x14ac:dyDescent="0.25">
      <c r="A66" s="17">
        <v>5</v>
      </c>
      <c r="B66" s="21" t="s">
        <v>47</v>
      </c>
      <c r="C66" s="19" t="s">
        <v>26</v>
      </c>
      <c r="D66" s="20">
        <v>500</v>
      </c>
      <c r="E66" s="2"/>
      <c r="F66" s="3"/>
      <c r="G66" s="4"/>
      <c r="H66" s="28" t="str">
        <f t="shared" si="12"/>
        <v/>
      </c>
      <c r="I66" s="5"/>
      <c r="J66" s="28" t="str">
        <f t="shared" si="13"/>
        <v/>
      </c>
    </row>
    <row r="67" spans="1:10" ht="15" x14ac:dyDescent="0.25">
      <c r="A67" s="17">
        <v>6</v>
      </c>
      <c r="B67" s="21" t="s">
        <v>48</v>
      </c>
      <c r="C67" s="19" t="s">
        <v>26</v>
      </c>
      <c r="D67" s="20">
        <v>8000</v>
      </c>
      <c r="E67" s="2"/>
      <c r="F67" s="3"/>
      <c r="G67" s="4"/>
      <c r="H67" s="28" t="str">
        <f t="shared" si="12"/>
        <v/>
      </c>
      <c r="I67" s="5"/>
      <c r="J67" s="28" t="str">
        <f t="shared" si="13"/>
        <v/>
      </c>
    </row>
    <row r="68" spans="1:10" ht="15" x14ac:dyDescent="0.25">
      <c r="A68" s="17">
        <v>7</v>
      </c>
      <c r="B68" s="21" t="s">
        <v>49</v>
      </c>
      <c r="C68" s="19" t="s">
        <v>26</v>
      </c>
      <c r="D68" s="20">
        <v>300</v>
      </c>
      <c r="E68" s="2"/>
      <c r="F68" s="3"/>
      <c r="G68" s="4"/>
      <c r="H68" s="28" t="str">
        <f t="shared" si="12"/>
        <v/>
      </c>
      <c r="I68" s="5"/>
      <c r="J68" s="28" t="str">
        <f t="shared" si="13"/>
        <v/>
      </c>
    </row>
    <row r="69" spans="1:10" ht="15" x14ac:dyDescent="0.25">
      <c r="A69" s="17">
        <v>8</v>
      </c>
      <c r="B69" s="21" t="s">
        <v>50</v>
      </c>
      <c r="C69" s="19" t="s">
        <v>26</v>
      </c>
      <c r="D69" s="20">
        <v>20</v>
      </c>
      <c r="E69" s="2"/>
      <c r="F69" s="3"/>
      <c r="G69" s="4"/>
      <c r="H69" s="28" t="str">
        <f t="shared" si="12"/>
        <v/>
      </c>
      <c r="I69" s="5"/>
      <c r="J69" s="28" t="str">
        <f t="shared" si="13"/>
        <v/>
      </c>
    </row>
    <row r="70" spans="1:10" ht="26.25" customHeight="1" x14ac:dyDescent="0.25">
      <c r="A70" s="17">
        <v>9</v>
      </c>
      <c r="B70" s="21" t="s">
        <v>51</v>
      </c>
      <c r="C70" s="19" t="s">
        <v>26</v>
      </c>
      <c r="D70" s="20">
        <v>150</v>
      </c>
      <c r="E70" s="2"/>
      <c r="F70" s="3"/>
      <c r="G70" s="4"/>
      <c r="H70" s="28" t="str">
        <f t="shared" si="12"/>
        <v/>
      </c>
      <c r="I70" s="5"/>
      <c r="J70" s="28" t="str">
        <f t="shared" si="13"/>
        <v/>
      </c>
    </row>
    <row r="71" spans="1:10" ht="27.75" customHeight="1" x14ac:dyDescent="0.25">
      <c r="A71" s="17">
        <v>10</v>
      </c>
      <c r="B71" s="21" t="s">
        <v>52</v>
      </c>
      <c r="C71" s="19" t="s">
        <v>26</v>
      </c>
      <c r="D71" s="20">
        <v>50</v>
      </c>
      <c r="E71" s="2"/>
      <c r="F71" s="3"/>
      <c r="G71" s="4"/>
      <c r="H71" s="28" t="str">
        <f t="shared" si="12"/>
        <v/>
      </c>
      <c r="I71" s="5"/>
      <c r="J71" s="28" t="str">
        <f t="shared" si="13"/>
        <v/>
      </c>
    </row>
    <row r="72" spans="1:10" ht="15" x14ac:dyDescent="0.25">
      <c r="A72" s="17"/>
      <c r="B72" s="22"/>
      <c r="C72" s="19"/>
      <c r="D72" s="19"/>
      <c r="E72" s="43" t="s">
        <v>102</v>
      </c>
      <c r="F72" s="44"/>
      <c r="G72" s="45"/>
      <c r="H72" s="24">
        <f>ROUND(SUM(H62:H71),2)</f>
        <v>0</v>
      </c>
      <c r="I72" s="23" t="s">
        <v>15</v>
      </c>
      <c r="J72" s="24">
        <f>ROUND(SUM(J62:J71),2)</f>
        <v>0</v>
      </c>
    </row>
    <row r="73" spans="1:10" ht="15" x14ac:dyDescent="0.25">
      <c r="A73" s="17"/>
      <c r="B73" s="22"/>
      <c r="C73" s="19"/>
      <c r="D73" s="19"/>
      <c r="E73" s="43" t="s">
        <v>103</v>
      </c>
      <c r="F73" s="44"/>
      <c r="G73" s="45"/>
      <c r="H73" s="24">
        <f>ROUND(H72*0.3,2)</f>
        <v>0</v>
      </c>
      <c r="I73" s="23" t="s">
        <v>15</v>
      </c>
      <c r="J73" s="24">
        <f>ROUND(J72*0.3,2)</f>
        <v>0</v>
      </c>
    </row>
    <row r="74" spans="1:10" ht="15" x14ac:dyDescent="0.25">
      <c r="A74" s="17"/>
      <c r="B74" s="22"/>
      <c r="C74" s="19"/>
      <c r="D74" s="19"/>
      <c r="E74" s="40" t="s">
        <v>53</v>
      </c>
      <c r="F74" s="41"/>
      <c r="G74" s="42"/>
      <c r="H74" s="24">
        <f>ROUND(SUM(H72:H73),2)</f>
        <v>0</v>
      </c>
      <c r="I74" s="23" t="s">
        <v>15</v>
      </c>
      <c r="J74" s="24">
        <f>ROUND(SUM(J72:J73),2)</f>
        <v>0</v>
      </c>
    </row>
    <row r="75" spans="1:10" ht="15" x14ac:dyDescent="0.25">
      <c r="A75" s="46" t="s">
        <v>54</v>
      </c>
      <c r="B75" s="47"/>
      <c r="C75" s="47"/>
      <c r="D75" s="47"/>
      <c r="E75" s="47"/>
      <c r="F75" s="47"/>
      <c r="G75" s="47"/>
      <c r="H75" s="47"/>
      <c r="I75" s="47"/>
      <c r="J75" s="48"/>
    </row>
    <row r="76" spans="1:10" ht="15" x14ac:dyDescent="0.25">
      <c r="A76" s="17">
        <v>1</v>
      </c>
      <c r="B76" s="21" t="s">
        <v>55</v>
      </c>
      <c r="C76" s="19" t="s">
        <v>12</v>
      </c>
      <c r="D76" s="20">
        <v>80</v>
      </c>
      <c r="E76" s="2"/>
      <c r="F76" s="3"/>
      <c r="G76" s="4"/>
      <c r="H76" s="28" t="str">
        <f t="shared" ref="H76:H87" si="14">IF(G76="","",ROUND(D76*G76,2))</f>
        <v/>
      </c>
      <c r="I76" s="5"/>
      <c r="J76" s="28" t="str">
        <f t="shared" si="13"/>
        <v/>
      </c>
    </row>
    <row r="77" spans="1:10" ht="25.5" x14ac:dyDescent="0.25">
      <c r="A77" s="17">
        <v>2</v>
      </c>
      <c r="B77" s="21" t="s">
        <v>56</v>
      </c>
      <c r="C77" s="19" t="s">
        <v>12</v>
      </c>
      <c r="D77" s="20">
        <v>10</v>
      </c>
      <c r="E77" s="2"/>
      <c r="F77" s="3"/>
      <c r="G77" s="4"/>
      <c r="H77" s="28" t="str">
        <f t="shared" si="14"/>
        <v/>
      </c>
      <c r="I77" s="5"/>
      <c r="J77" s="28" t="str">
        <f t="shared" si="13"/>
        <v/>
      </c>
    </row>
    <row r="78" spans="1:10" ht="15" x14ac:dyDescent="0.25">
      <c r="A78" s="17">
        <v>3</v>
      </c>
      <c r="B78" s="21" t="s">
        <v>57</v>
      </c>
      <c r="C78" s="19" t="s">
        <v>12</v>
      </c>
      <c r="D78" s="20">
        <v>150</v>
      </c>
      <c r="E78" s="2"/>
      <c r="F78" s="3"/>
      <c r="G78" s="4"/>
      <c r="H78" s="28" t="str">
        <f t="shared" si="14"/>
        <v/>
      </c>
      <c r="I78" s="5"/>
      <c r="J78" s="28" t="str">
        <f t="shared" si="13"/>
        <v/>
      </c>
    </row>
    <row r="79" spans="1:10" ht="15" x14ac:dyDescent="0.25">
      <c r="A79" s="17">
        <v>4</v>
      </c>
      <c r="B79" s="21" t="s">
        <v>58</v>
      </c>
      <c r="C79" s="19" t="s">
        <v>12</v>
      </c>
      <c r="D79" s="20">
        <v>20</v>
      </c>
      <c r="E79" s="2"/>
      <c r="F79" s="3"/>
      <c r="G79" s="4"/>
      <c r="H79" s="28" t="str">
        <f t="shared" si="14"/>
        <v/>
      </c>
      <c r="I79" s="5"/>
      <c r="J79" s="28" t="str">
        <f t="shared" si="13"/>
        <v/>
      </c>
    </row>
    <row r="80" spans="1:10" ht="15" x14ac:dyDescent="0.25">
      <c r="A80" s="17">
        <v>5</v>
      </c>
      <c r="B80" s="21" t="s">
        <v>59</v>
      </c>
      <c r="C80" s="19" t="s">
        <v>12</v>
      </c>
      <c r="D80" s="20">
        <v>25</v>
      </c>
      <c r="E80" s="2"/>
      <c r="F80" s="3"/>
      <c r="G80" s="4"/>
      <c r="H80" s="28" t="str">
        <f t="shared" si="14"/>
        <v/>
      </c>
      <c r="I80" s="5"/>
      <c r="J80" s="28" t="str">
        <f t="shared" si="13"/>
        <v/>
      </c>
    </row>
    <row r="81" spans="1:10" ht="15" x14ac:dyDescent="0.25">
      <c r="A81" s="17">
        <v>6</v>
      </c>
      <c r="B81" s="21" t="s">
        <v>60</v>
      </c>
      <c r="C81" s="19" t="s">
        <v>12</v>
      </c>
      <c r="D81" s="20">
        <v>50</v>
      </c>
      <c r="E81" s="2"/>
      <c r="F81" s="3"/>
      <c r="G81" s="4"/>
      <c r="H81" s="28" t="str">
        <f t="shared" si="14"/>
        <v/>
      </c>
      <c r="I81" s="5"/>
      <c r="J81" s="28" t="str">
        <f t="shared" si="13"/>
        <v/>
      </c>
    </row>
    <row r="82" spans="1:10" ht="25.5" x14ac:dyDescent="0.25">
      <c r="A82" s="17">
        <v>7</v>
      </c>
      <c r="B82" s="21" t="s">
        <v>61</v>
      </c>
      <c r="C82" s="19" t="s">
        <v>12</v>
      </c>
      <c r="D82" s="20">
        <v>20</v>
      </c>
      <c r="E82" s="2"/>
      <c r="F82" s="3"/>
      <c r="G82" s="4"/>
      <c r="H82" s="28" t="str">
        <f t="shared" si="14"/>
        <v/>
      </c>
      <c r="I82" s="5"/>
      <c r="J82" s="28" t="str">
        <f t="shared" si="13"/>
        <v/>
      </c>
    </row>
    <row r="83" spans="1:10" ht="25.5" x14ac:dyDescent="0.25">
      <c r="A83" s="17">
        <v>8</v>
      </c>
      <c r="B83" s="21" t="s">
        <v>62</v>
      </c>
      <c r="C83" s="19" t="s">
        <v>12</v>
      </c>
      <c r="D83" s="20">
        <v>100</v>
      </c>
      <c r="E83" s="2"/>
      <c r="F83" s="3"/>
      <c r="G83" s="4"/>
      <c r="H83" s="28" t="str">
        <f t="shared" si="14"/>
        <v/>
      </c>
      <c r="I83" s="5"/>
      <c r="J83" s="28" t="str">
        <f t="shared" si="13"/>
        <v/>
      </c>
    </row>
    <row r="84" spans="1:10" ht="25.5" x14ac:dyDescent="0.25">
      <c r="A84" s="17">
        <v>9</v>
      </c>
      <c r="B84" s="21" t="s">
        <v>63</v>
      </c>
      <c r="C84" s="19" t="s">
        <v>12</v>
      </c>
      <c r="D84" s="20">
        <v>6</v>
      </c>
      <c r="E84" s="2"/>
      <c r="F84" s="3"/>
      <c r="G84" s="4"/>
      <c r="H84" s="28" t="str">
        <f t="shared" si="14"/>
        <v/>
      </c>
      <c r="I84" s="5"/>
      <c r="J84" s="28" t="str">
        <f t="shared" si="13"/>
        <v/>
      </c>
    </row>
    <row r="85" spans="1:10" ht="25.5" x14ac:dyDescent="0.25">
      <c r="A85" s="17">
        <v>10</v>
      </c>
      <c r="B85" s="21" t="s">
        <v>64</v>
      </c>
      <c r="C85" s="19" t="s">
        <v>12</v>
      </c>
      <c r="D85" s="20">
        <v>1</v>
      </c>
      <c r="E85" s="2"/>
      <c r="F85" s="3"/>
      <c r="G85" s="4"/>
      <c r="H85" s="28" t="str">
        <f t="shared" si="14"/>
        <v/>
      </c>
      <c r="I85" s="5"/>
      <c r="J85" s="28" t="str">
        <f t="shared" si="13"/>
        <v/>
      </c>
    </row>
    <row r="86" spans="1:10" ht="25.5" x14ac:dyDescent="0.25">
      <c r="A86" s="17">
        <v>11</v>
      </c>
      <c r="B86" s="21" t="s">
        <v>65</v>
      </c>
      <c r="C86" s="19" t="s">
        <v>12</v>
      </c>
      <c r="D86" s="20">
        <v>1</v>
      </c>
      <c r="E86" s="2"/>
      <c r="F86" s="3"/>
      <c r="G86" s="4"/>
      <c r="H86" s="28" t="str">
        <f t="shared" si="14"/>
        <v/>
      </c>
      <c r="I86" s="5"/>
      <c r="J86" s="28" t="str">
        <f t="shared" si="13"/>
        <v/>
      </c>
    </row>
    <row r="87" spans="1:10" ht="15" x14ac:dyDescent="0.25">
      <c r="A87" s="17">
        <v>12</v>
      </c>
      <c r="B87" s="21" t="s">
        <v>66</v>
      </c>
      <c r="C87" s="19" t="s">
        <v>12</v>
      </c>
      <c r="D87" s="20">
        <v>20</v>
      </c>
      <c r="E87" s="2"/>
      <c r="F87" s="3"/>
      <c r="G87" s="4"/>
      <c r="H87" s="28" t="str">
        <f t="shared" si="14"/>
        <v/>
      </c>
      <c r="I87" s="5"/>
      <c r="J87" s="28" t="str">
        <f t="shared" si="13"/>
        <v/>
      </c>
    </row>
    <row r="88" spans="1:10" ht="15" x14ac:dyDescent="0.25">
      <c r="A88" s="17"/>
      <c r="B88" s="22"/>
      <c r="C88" s="19"/>
      <c r="D88" s="19"/>
      <c r="E88" s="43" t="s">
        <v>106</v>
      </c>
      <c r="F88" s="44"/>
      <c r="G88" s="45"/>
      <c r="H88" s="24">
        <f>ROUND(SUM(H76:H87),2)</f>
        <v>0</v>
      </c>
      <c r="I88" s="23" t="s">
        <v>15</v>
      </c>
      <c r="J88" s="24">
        <f>ROUND(SUM(J76:J87),2)</f>
        <v>0</v>
      </c>
    </row>
    <row r="89" spans="1:10" ht="15" x14ac:dyDescent="0.25">
      <c r="A89" s="30"/>
      <c r="B89" s="30"/>
      <c r="C89" s="30"/>
      <c r="D89" s="30"/>
      <c r="E89" s="43" t="s">
        <v>107</v>
      </c>
      <c r="F89" s="44"/>
      <c r="G89" s="45"/>
      <c r="H89" s="24">
        <f>ROUND(H88*0.3,2)</f>
        <v>0</v>
      </c>
      <c r="I89" s="23" t="s">
        <v>15</v>
      </c>
      <c r="J89" s="24">
        <f>ROUND(J88*0.3,2)</f>
        <v>0</v>
      </c>
    </row>
    <row r="90" spans="1:10" ht="15" x14ac:dyDescent="0.25">
      <c r="A90" s="30"/>
      <c r="B90" s="30"/>
      <c r="C90" s="30"/>
      <c r="D90" s="30"/>
      <c r="E90" s="40" t="s">
        <v>67</v>
      </c>
      <c r="F90" s="41"/>
      <c r="G90" s="42"/>
      <c r="H90" s="24">
        <f>ROUND(SUM(H88:H89),2)</f>
        <v>0</v>
      </c>
      <c r="I90" s="23" t="s">
        <v>15</v>
      </c>
      <c r="J90" s="24">
        <f>ROUND(SUM(J88:J89),2)</f>
        <v>0</v>
      </c>
    </row>
  </sheetData>
  <mergeCells count="38">
    <mergeCell ref="A28:J28"/>
    <mergeCell ref="A34:J34"/>
    <mergeCell ref="A39:J39"/>
    <mergeCell ref="A47:J47"/>
    <mergeCell ref="A54:J54"/>
    <mergeCell ref="E31:G31"/>
    <mergeCell ref="E32:G32"/>
    <mergeCell ref="E33:G33"/>
    <mergeCell ref="E36:G36"/>
    <mergeCell ref="E37:G37"/>
    <mergeCell ref="E38:G38"/>
    <mergeCell ref="E44:G44"/>
    <mergeCell ref="E45:G45"/>
    <mergeCell ref="E46:G46"/>
    <mergeCell ref="A5:J5"/>
    <mergeCell ref="E17:G17"/>
    <mergeCell ref="A6:J6"/>
    <mergeCell ref="A9:J9"/>
    <mergeCell ref="E18:G18"/>
    <mergeCell ref="E19:G19"/>
    <mergeCell ref="E25:G25"/>
    <mergeCell ref="E26:G26"/>
    <mergeCell ref="E27:G27"/>
    <mergeCell ref="A20:J20"/>
    <mergeCell ref="E51:G51"/>
    <mergeCell ref="E52:G52"/>
    <mergeCell ref="E53:G53"/>
    <mergeCell ref="E58:G58"/>
    <mergeCell ref="E59:G59"/>
    <mergeCell ref="E60:G60"/>
    <mergeCell ref="E90:G90"/>
    <mergeCell ref="E72:G72"/>
    <mergeCell ref="E73:G73"/>
    <mergeCell ref="E74:G74"/>
    <mergeCell ref="E88:G88"/>
    <mergeCell ref="E89:G89"/>
    <mergeCell ref="A61:J61"/>
    <mergeCell ref="A75:J75"/>
  </mergeCells>
  <pageMargins left="0.59055118110236227" right="0.11811023622047245" top="0.15748031496062992" bottom="0" header="0.31496062992125984" footer="0.31496062992125984"/>
  <pageSetup paperSize="9" scale="57" orientation="landscape" r:id="rId1"/>
  <ignoredErrors>
    <ignoredError sqref="H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Jelonek</dc:creator>
  <cp:lastModifiedBy>Magdalena Mincberg</cp:lastModifiedBy>
  <cp:lastPrinted>2023-03-29T08:10:17Z</cp:lastPrinted>
  <dcterms:created xsi:type="dcterms:W3CDTF">2023-01-11T13:52:01Z</dcterms:created>
  <dcterms:modified xsi:type="dcterms:W3CDTF">2024-01-29T12:55:23Z</dcterms:modified>
</cp:coreProperties>
</file>