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lewska0576\Desktop\"/>
    </mc:Choice>
  </mc:AlternateContent>
  <xr:revisionPtr revIDLastSave="0" documentId="13_ncr:1_{EF889A8B-C9A8-4652-99CC-D64C78BFFFBC}" xr6:coauthVersionLast="36" xr6:coauthVersionMax="36" xr10:uidLastSave="{00000000-0000-0000-0000-000000000000}"/>
  <bookViews>
    <workbookView xWindow="-15" yWindow="-15" windowWidth="12720" windowHeight="61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Arkusz1!$A$1:$L$184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D22" i="2" l="1"/>
  <c r="C22" i="2" s="1"/>
  <c r="D9" i="2" l="1"/>
  <c r="C9" i="2" s="1"/>
  <c r="D8" i="2"/>
  <c r="C8" i="2" s="1"/>
  <c r="D21" i="2"/>
  <c r="D18" i="2"/>
  <c r="D15" i="2"/>
  <c r="C15" i="2" s="1"/>
  <c r="D14" i="2"/>
  <c r="C14" i="2" s="1"/>
  <c r="D13" i="2"/>
  <c r="C13" i="2" s="1"/>
  <c r="D10" i="2"/>
  <c r="C10" i="2" s="1"/>
  <c r="D6" i="2"/>
  <c r="C6" i="2" s="1"/>
  <c r="D7" i="2"/>
  <c r="C7" i="2" s="1"/>
  <c r="D23" i="2" l="1"/>
  <c r="C23" i="2" s="1"/>
  <c r="C21" i="2"/>
  <c r="D19" i="2"/>
  <c r="C19" i="2" s="1"/>
  <c r="C18" i="2"/>
  <c r="D16" i="2"/>
  <c r="C16" i="2" s="1"/>
  <c r="D11" i="2"/>
  <c r="C11" i="2" l="1"/>
  <c r="D24" i="2"/>
  <c r="C24" i="2" s="1"/>
</calcChain>
</file>

<file path=xl/sharedStrings.xml><?xml version="1.0" encoding="utf-8"?>
<sst xmlns="http://schemas.openxmlformats.org/spreadsheetml/2006/main" count="1027" uniqueCount="349">
  <si>
    <t>lp.</t>
  </si>
  <si>
    <t>Lokalizacja</t>
  </si>
  <si>
    <t>Opis obsługiwanych instalacji</t>
  </si>
  <si>
    <t>Rodzaj urządzeń i typ</t>
  </si>
  <si>
    <t>klimatyzacja</t>
  </si>
  <si>
    <t>magazyn żywności</t>
  </si>
  <si>
    <t>j.w</t>
  </si>
  <si>
    <t>Centrala wentylacyjna</t>
  </si>
  <si>
    <t>Wentylacja</t>
  </si>
  <si>
    <t>Wentylacja mechaniczna wywiewna</t>
  </si>
  <si>
    <t>WZS-400/00AS-250/82 UNIWERSAL -KATOWICE</t>
  </si>
  <si>
    <t>Mikroprocesorowy dedektor tlenku węgla</t>
  </si>
  <si>
    <t>WG-22 EN firmy GAZEX</t>
  </si>
  <si>
    <t>Wentylacja nawiewno wywiewna mechaniczna</t>
  </si>
  <si>
    <t>Nawiew-czerpnie z filtrami kasetowymi,nagrzewnice elektryczne ,wentylatory kanałowe oraz nawiewniki podokienne ,wywiew przez wietrzaki ,czujniki DEX-71-C2 oraz 8 kanałowa centrala MD-2</t>
  </si>
  <si>
    <t>Nagrzewnica elektryczna</t>
  </si>
  <si>
    <t>EN-60/30-28,0/3-T</t>
  </si>
  <si>
    <t>EN-0-250-9,0-3-T</t>
  </si>
  <si>
    <t>Wietrzak cylindryczny</t>
  </si>
  <si>
    <t>CAGI WCG-250-CH-W</t>
  </si>
  <si>
    <t>CAGI WCG-400-CH-W</t>
  </si>
  <si>
    <t>WZEX-630/DAEx-315/400</t>
  </si>
  <si>
    <t>Wywietrzak zintegrowany</t>
  </si>
  <si>
    <t>WZEx-400/DAEx-250/900</t>
  </si>
  <si>
    <t>WZEx-315/DAEx-160</t>
  </si>
  <si>
    <t>Regulatory obrotów i temperatury</t>
  </si>
  <si>
    <t>System detekcji wodoru</t>
  </si>
  <si>
    <t>B-1/1132</t>
  </si>
  <si>
    <t>B-4/1132</t>
  </si>
  <si>
    <t>FUJITSU ASY-7 UB</t>
  </si>
  <si>
    <t>B-7/1132</t>
  </si>
  <si>
    <t>Centrala wentylacyjna CV-A1-P/O-266B/6-1</t>
  </si>
  <si>
    <t>B-21/1132</t>
  </si>
  <si>
    <t>Wentylacja -nawiewno -wywiewna</t>
  </si>
  <si>
    <t>SV4-4-N1-1</t>
  </si>
  <si>
    <t>SV5-P-N1-1</t>
  </si>
  <si>
    <t>CNWV-2-L-35</t>
  </si>
  <si>
    <t>Zespół wentylacyjny ZWU-GXAF-3</t>
  </si>
  <si>
    <t>B-22/1132</t>
  </si>
  <si>
    <t>Centrala wentylacyjna VTS CLIMA CNWV-2-L-35</t>
  </si>
  <si>
    <t>B-87/1132</t>
  </si>
  <si>
    <t>Wentylacja naw-wywiew.   z nawilżaczem</t>
  </si>
  <si>
    <t>Centrala wentylacyjna CAIR plus 09664 KNW O1</t>
  </si>
  <si>
    <t>Wentylacja j.w</t>
  </si>
  <si>
    <t>J.W</t>
  </si>
  <si>
    <t>Aparat grzewczo-wentylacyjny AGW03   wielkość-3</t>
  </si>
  <si>
    <t>Skraplacz zewnętrzny   typ.CAV</t>
  </si>
  <si>
    <t>Zesoół wentylacyjny    COND-F/A  ACV110</t>
  </si>
  <si>
    <t>System podwyższania ciśnienia wody w sieci hydrantowej typ. WILO</t>
  </si>
  <si>
    <t>Bufor zimnej wody użytkowej</t>
  </si>
  <si>
    <t>Wentylacja naw-wywiewna mechaniczna</t>
  </si>
  <si>
    <t>jadłodalnia 1</t>
  </si>
  <si>
    <t>CV-A3-L/XH-266A/7-7/7-6</t>
  </si>
  <si>
    <t>jadłodalnia   2</t>
  </si>
  <si>
    <t>CV-A3-4/XH-266A/7-7/7-6</t>
  </si>
  <si>
    <t>jadłodalnia  3</t>
  </si>
  <si>
    <t>wydawalnia  1</t>
  </si>
  <si>
    <t>wydawalnia  2</t>
  </si>
  <si>
    <t>zmywalnia</t>
  </si>
  <si>
    <t>myjnia</t>
  </si>
  <si>
    <t>CV-P1-L/7-7</t>
  </si>
  <si>
    <t>Klimatyzacja          Freon R 407C</t>
  </si>
  <si>
    <t>B-43/328</t>
  </si>
  <si>
    <t>Centrala BS-1 (50) z fitrami powietra</t>
  </si>
  <si>
    <t>Centrala BS-4 (50) z filtrami powietrza</t>
  </si>
  <si>
    <t>Aparat grzej- wentylacyjny</t>
  </si>
  <si>
    <t>JM</t>
  </si>
  <si>
    <t>szt</t>
  </si>
  <si>
    <t>RAZEM</t>
  </si>
  <si>
    <t>Lp</t>
  </si>
  <si>
    <t>Kompleks</t>
  </si>
  <si>
    <t>ELBLĄG</t>
  </si>
  <si>
    <t>Razem</t>
  </si>
  <si>
    <t>BRANIEWO</t>
  </si>
  <si>
    <t>MORĄG</t>
  </si>
  <si>
    <t>BARTOSZYCE</t>
  </si>
  <si>
    <t>RAZEM ZA WSZYSTKIE GARNIZONY</t>
  </si>
  <si>
    <t>CV-O1-P/HW/7-7                 
CV-P1-L/V/7-7</t>
  </si>
  <si>
    <t>CV-P1-P/NS-10A/7-7          
CV-P1-L/Ws-256A/7-7</t>
  </si>
  <si>
    <t>zbiornik ciekłego czynnika instalacji lodowej (4szt)</t>
  </si>
  <si>
    <t>warsztat</t>
  </si>
  <si>
    <t>koszarowy</t>
  </si>
  <si>
    <t>kuchnia-stołówka</t>
  </si>
  <si>
    <t>warsztat-    akumulatornia</t>
  </si>
  <si>
    <t>parkowa stacja obsługi</t>
  </si>
  <si>
    <t>posterunek</t>
  </si>
  <si>
    <t>kuchnia   obieralnia</t>
  </si>
  <si>
    <t>przygotowal.</t>
  </si>
  <si>
    <t xml:space="preserve">kuchnia </t>
  </si>
  <si>
    <t>akumulatornia</t>
  </si>
  <si>
    <t>magazyn         żywnościowy</t>
  </si>
  <si>
    <t>hala sportowa</t>
  </si>
  <si>
    <t>Wartość  netto                zł</t>
  </si>
  <si>
    <t>Wartość brutto                       zł</t>
  </si>
  <si>
    <t>ZESTAWIENIE</t>
  </si>
  <si>
    <t xml:space="preserve"> wyceny inwestorskiej na usługę konserwacji i serwisu systemów wentylacji                             i klimatyzacji oraz urządzeń i instalacji im towarzyszących w 21 WOG Elbląg</t>
  </si>
  <si>
    <t>Ilość urządzeń  (szt)</t>
  </si>
  <si>
    <t>Ilość    przeglądów    (szt)</t>
  </si>
  <si>
    <t>B-2/328</t>
  </si>
  <si>
    <t xml:space="preserve">B-2/326  </t>
  </si>
  <si>
    <t>B-3/326</t>
  </si>
  <si>
    <t>"</t>
  </si>
  <si>
    <t>kpl</t>
  </si>
  <si>
    <t>wentylacja</t>
  </si>
  <si>
    <t>klimatyzacja    Freon R 410A</t>
  </si>
  <si>
    <t>klimatyzator DAIKIN o mocy 6 kW</t>
  </si>
  <si>
    <t>klimatyzator MIDEA 3,5 kW</t>
  </si>
  <si>
    <t>klimatyzacja Freon R-410A</t>
  </si>
  <si>
    <t>BRANIEWO KOMPLEKS 1131</t>
  </si>
  <si>
    <t>budynek garażowy</t>
  </si>
  <si>
    <t>budynek warsztatowy</t>
  </si>
  <si>
    <t>Szafa sterująca Typ.RTE-TE</t>
  </si>
  <si>
    <t>KOMPLEKS BRANIEWO 1132</t>
  </si>
  <si>
    <t>klimatyzaacja Freon r 410A</t>
  </si>
  <si>
    <t>szy</t>
  </si>
  <si>
    <t>klimatyzaator DAIKIN 6 kW</t>
  </si>
  <si>
    <t>went. Nawiew-wyciągowa</t>
  </si>
  <si>
    <t>wentylator Harman Jet-Tec 250, nagrzewnica Harman HCD 250/30/1</t>
  </si>
  <si>
    <t>wentylacja kanałowa</t>
  </si>
  <si>
    <t>nagrzewnica ramowa Wn-2/II-1</t>
  </si>
  <si>
    <t>nagrzewnica ramowa Wn-3/II-1</t>
  </si>
  <si>
    <t>hala remontowa</t>
  </si>
  <si>
    <t>wentylator kanałowy lewy ILB/6-315, prawy ILB/6-315</t>
  </si>
  <si>
    <t>B-53/1132</t>
  </si>
  <si>
    <t>klimatyzator MIDEA o mocy  5 kW</t>
  </si>
  <si>
    <t>B-91/1132</t>
  </si>
  <si>
    <t>aparaty grzewcze</t>
  </si>
  <si>
    <t>sterownik cyfrowy</t>
  </si>
  <si>
    <t>z programatorem MC 700</t>
  </si>
  <si>
    <t>wentylatory dachowe</t>
  </si>
  <si>
    <t>B-94 i 95   1132</t>
  </si>
  <si>
    <t>garaże</t>
  </si>
  <si>
    <t>WPA 10 D-3</t>
  </si>
  <si>
    <t>WP 5 D/Ex</t>
  </si>
  <si>
    <t>WPA 7 D-3</t>
  </si>
  <si>
    <t>WP 11 D/Ex</t>
  </si>
  <si>
    <t>nagrzewnica wodna</t>
  </si>
  <si>
    <t>system kontroli spalin GAZEX-kpl. 2</t>
  </si>
  <si>
    <t>dedektory spalin WG-22.EG-szt.37, tablice ostrzegawcze TP-4.ds/H2-szt. 15</t>
  </si>
  <si>
    <t>VOLCANO VTS EUROHEAT</t>
  </si>
  <si>
    <t>KOMPLEKS BRANIEWO  4184 CHRUŚCIEL</t>
  </si>
  <si>
    <t xml:space="preserve">j.w                  </t>
  </si>
  <si>
    <t>Aparat grzewczo-wentylacyjny Sahara    SW3632 firmy GEA</t>
  </si>
  <si>
    <t>budynek radarowy</t>
  </si>
  <si>
    <t>destefikator powietrza typ SAHARA SW6531.51</t>
  </si>
  <si>
    <t xml:space="preserve">Nawilżacz parowy typ. HY HYDROMATIK </t>
  </si>
  <si>
    <t xml:space="preserve">Agregat wody lodowej GLRC 0302AC2 prod. GEA  </t>
  </si>
  <si>
    <t>skrzynki elektryczne</t>
  </si>
  <si>
    <t>wentylacja dachowa -wentylator DRV mini Vent3</t>
  </si>
  <si>
    <t>BARTOSZYCE KOMPLEKS 328</t>
  </si>
  <si>
    <t>BARTOSZYCE KOMPLEKS 326</t>
  </si>
  <si>
    <t xml:space="preserve">B-12/328    </t>
  </si>
  <si>
    <t xml:space="preserve">B-8/328           </t>
  </si>
  <si>
    <t xml:space="preserve">B-3/328 </t>
  </si>
  <si>
    <t xml:space="preserve">B-3/4184    </t>
  </si>
  <si>
    <t xml:space="preserve">B-16/1132 </t>
  </si>
  <si>
    <t>B-14/1131</t>
  </si>
  <si>
    <t xml:space="preserve">B-6/1131   </t>
  </si>
  <si>
    <t>j.w CAIR plus    096064KNW02</t>
  </si>
  <si>
    <t>J.w CAIR plus   064064KNW04</t>
  </si>
  <si>
    <t>j.w CAIR picco 064030KNW05</t>
  </si>
  <si>
    <t>j.w CAIR plus 064064KNW03</t>
  </si>
  <si>
    <t>CV-P1-LHW/7-7                                                       CV-P1-L/V/7-7</t>
  </si>
  <si>
    <t>magazyn mundurowy</t>
  </si>
  <si>
    <t>klimatyzator DAIKIN</t>
  </si>
  <si>
    <t>bud. koszarowy serwerownia</t>
  </si>
  <si>
    <t>koszarowy - łaźnia</t>
  </si>
  <si>
    <t>serwerownia                   węzeł  teleinformat.</t>
  </si>
  <si>
    <t>parter</t>
  </si>
  <si>
    <t xml:space="preserve">Klimatyzacja  </t>
  </si>
  <si>
    <t>srewrownia      piwnica</t>
  </si>
  <si>
    <t xml:space="preserve">B-1/328 </t>
  </si>
  <si>
    <t>CVP1L-/HW/7-7 nawiew                                                CV-P1-L/V/7-7</t>
  </si>
  <si>
    <t xml:space="preserve">Klimatyzacja          Freon </t>
  </si>
  <si>
    <t>DAIKIN ATXC60BV1B - wewn. ARXC60BV1B - zewn.</t>
  </si>
  <si>
    <t>kuchnia                    pom. 16</t>
  </si>
  <si>
    <t>j.w pom. 08</t>
  </si>
  <si>
    <t xml:space="preserve">Klimatyzacja    SANYO         </t>
  </si>
  <si>
    <t>SAP-UR224EHA -wewn.                                                            SAP-CR224EHA - zewn.</t>
  </si>
  <si>
    <t xml:space="preserve">AUY36FUAS -wewn.                                      AOY36FNXT-zewn. </t>
  </si>
  <si>
    <t xml:space="preserve">Klimatyzacja  DAIKIN          </t>
  </si>
  <si>
    <t xml:space="preserve">Klimatyzacja          FUJITSU </t>
  </si>
  <si>
    <t>kancelaria 122                       I piętro</t>
  </si>
  <si>
    <t>kancelaria 124                       I piętro</t>
  </si>
  <si>
    <t xml:space="preserve">klimatyzator LG 3,5 kW                          typ P12EN.UA3 - zewn.                      klimatyzator LG 3,5 kW                              typ P12EN.NSJ - wewn.         </t>
  </si>
  <si>
    <t xml:space="preserve">serwerownia </t>
  </si>
  <si>
    <t xml:space="preserve">Klimatyzacja    DAIKIN </t>
  </si>
  <si>
    <t>FTXC50AV1B - wewn. Nr K002765                                       RXC50AV1B - zewn. Nr K002539</t>
  </si>
  <si>
    <t>Klimatyzacja          NAGANO</t>
  </si>
  <si>
    <t xml:space="preserve"> KFR-51G/Xc-17 - wewn.                                    KFR-51G/Xc-17 -zewn.</t>
  </si>
  <si>
    <t>j.w  w pom. agregatu</t>
  </si>
  <si>
    <t>Centrala wentyl. CV-P1-L/HW/7-7
  CV-P1-4/V/7-7</t>
  </si>
  <si>
    <t>instalacja chłodnicza</t>
  </si>
  <si>
    <t>szafa automatyki agregatów chłodniczych MCC-02</t>
  </si>
  <si>
    <t xml:space="preserve">                    </t>
  </si>
  <si>
    <t>wentylatory ścienne KNW-3 N2, N3</t>
  </si>
  <si>
    <t>wentylatory ścienne KNW-4 N4, N5, N6</t>
  </si>
  <si>
    <t>Aparat grzewczo-wentylacyjny typ.Sahara plus AGW-04    wielkość-4</t>
  </si>
  <si>
    <r>
      <t xml:space="preserve">Cena jednostkowa     konserwacji  i nadzoru nad urządzeniami wentylacji mechanicznej i klimatyzacji netto   (zł)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>( za 1 urządzenie)</t>
    </r>
  </si>
  <si>
    <t xml:space="preserve">MultiMAXX M 511C                            typ W.K12 szt. 1,                                       typ WJ.22-szt. 2    </t>
  </si>
  <si>
    <t xml:space="preserve">MultiMAXX M 522C                            typ W.K22 szt. 1,                                      typ WJ.22-szt. 2    </t>
  </si>
  <si>
    <t>RoofJETT                                             RJVL 2531. 4B 30 szt. 2,                                                           RJVL 3135. 4B 30 -szt. 2</t>
  </si>
  <si>
    <t xml:space="preserve">klimatyz. DAIKIN 3,5 kW                          typ ATXB35C2V - wewn.                      klimatyz. DAIKIN 3,5 kW                              typ ARXB35C5V1B9 - zewn.         </t>
  </si>
  <si>
    <t xml:space="preserve">klimatyz. DAIKIN 3,5 kW                          typ ATXB35C2V - wewn.                      Klimatyz. DAIKIN 3,5 kW                              typ ARXB35C5V1B9 - zewn.         </t>
  </si>
  <si>
    <t>Klimatyzacja  Samsung</t>
  </si>
  <si>
    <t xml:space="preserve">VAT </t>
  </si>
  <si>
    <t>FORMULARZ CENOWY DLA CZĘŚCI ZAMÓWIENIA NR 2</t>
  </si>
  <si>
    <t xml:space="preserve"> KONSERWACJA I NADZOR  NAD URZĄDZENIAMI WENTYLACJI MECHANICZNEJ I KLIMATYZACJI
W GARNIZONIE BRANIEWO I BARTOSZYCE W  21 WOG ELBLĄG</t>
  </si>
  <si>
    <t>B-2/1131</t>
  </si>
  <si>
    <t xml:space="preserve">serwerownia pom. 28 </t>
  </si>
  <si>
    <t>klimatyzator MITSUBISHI MUZ-HR60VF/11SZ-HR60VF</t>
  </si>
  <si>
    <t>wartownia</t>
  </si>
  <si>
    <t>B-15/326</t>
  </si>
  <si>
    <t>parter pom. narzędziowni</t>
  </si>
  <si>
    <t>parter pom. napraw ogum.</t>
  </si>
  <si>
    <t>Wentylacja  mechaniczna naw-wyw.</t>
  </si>
  <si>
    <t>jw.</t>
  </si>
  <si>
    <t>centrala stojąca NW-1 naw. MCKS0830060R-PFRGVFWH+AD+FC+A z glikolowym odzyskiem ciepła</t>
  </si>
  <si>
    <t>B-12/1132</t>
  </si>
  <si>
    <t>garaż                                brama nr 9</t>
  </si>
  <si>
    <t>kpl.</t>
  </si>
  <si>
    <t>Wentylator dachowy KLIMAWENT
 typ. WPA-13-D-3-N</t>
  </si>
  <si>
    <t>wyciąg spalin</t>
  </si>
  <si>
    <t xml:space="preserve">Preseparator oleju z sawą wyciągową spalin do pojazdu </t>
  </si>
  <si>
    <t>system detekcji gazów</t>
  </si>
  <si>
    <t>Dwuprogramowy detektor gazów GAZEX typ DG/F</t>
  </si>
  <si>
    <t>Aparat grzewczy KLIMA THERM typ AGB1</t>
  </si>
  <si>
    <t xml:space="preserve">mechaniczna wentylacja 
naw-wyw.          </t>
  </si>
  <si>
    <t>Wentylator</t>
  </si>
  <si>
    <t xml:space="preserve">warsztat - 
pom. nr 2,3 socjalne </t>
  </si>
  <si>
    <t>Agregat grzewczy typ.Neolux II
nr 0159, nr 0160</t>
  </si>
  <si>
    <t>warsztat
pom. 25</t>
  </si>
  <si>
    <t>nagrzewnica ramowa Wn-1/II-1</t>
  </si>
  <si>
    <t>pom. przechow. akumulatorów 
i pom. 25</t>
  </si>
  <si>
    <t>wentylator kanałowy ILB/6-250</t>
  </si>
  <si>
    <t>warsztat - akumulatornia</t>
  </si>
  <si>
    <t>wentylator dachowy przeciwwybuchowy 
DAExC-315 (nr 397, nr 089)</t>
  </si>
  <si>
    <t>warsztat -
 pom. 8</t>
  </si>
  <si>
    <t>wentylator dachowy    
WUBW-20 KONWEKTOR</t>
  </si>
  <si>
    <t>warsztat -
 pom. 15</t>
  </si>
  <si>
    <t xml:space="preserve">warsztat
 </t>
  </si>
  <si>
    <t>wentylator dachowy                        DAS-315 (nr 608)</t>
  </si>
  <si>
    <t>wentylator dachowy                          DAS-160</t>
  </si>
  <si>
    <t>wentylator dachowy                        DAS-250</t>
  </si>
  <si>
    <t>klimat. DAIKIN o mocy  6 kW
typ FTXB60CV1B - j. wewn.
typ RXB60CV1B - j. zewn.</t>
  </si>
  <si>
    <t>klimat. DAIKIN o mocy  6 kW
typ ATXC60BV1B - j. wewn.
Ty pARXC60BV1B - j. zewn.</t>
  </si>
  <si>
    <t>magazyn produktów sypkich</t>
  </si>
  <si>
    <t>komory chłodnicze</t>
  </si>
  <si>
    <t>Wentylacja naw-wyw.          mechaniczna</t>
  </si>
  <si>
    <t>Centrala ogrzewcza                        C0V-2-P-52/3-3R-KH-1-1-1-0 WENTURE</t>
  </si>
  <si>
    <t>srewrownia                     II piętro                   pom. 210-211</t>
  </si>
  <si>
    <t>centrala wentylacyjna</t>
  </si>
  <si>
    <t>centrala wentylacyjna                 naw.-wyw. MISTRAL</t>
  </si>
  <si>
    <t>wentylacja naw.-wyw. mechaniczna</t>
  </si>
  <si>
    <t xml:space="preserve">Centrala wentylacyjna nawiewno-wywiewna firmy Klimor. Wykonanie dachowe.                                                          </t>
  </si>
  <si>
    <t>Instalacja odciągu spalin  Wentylator WPA-13-D-3-N firmy Klimawent</t>
  </si>
  <si>
    <t xml:space="preserve">Centrala wentylacyjna naw-wyw. 1640/1500m3/h z wymiennikiem przeciwprądowym firmy Klimor. Wykonanie wewnetrzne - podwieszana.                                                           </t>
  </si>
  <si>
    <t xml:space="preserve">B-17/328    </t>
  </si>
  <si>
    <t>magazyn</t>
  </si>
  <si>
    <t xml:space="preserve">Wentylator kanałowy wywiewny Typ ML 200/950, V=670m3/h, P=111W, </t>
  </si>
  <si>
    <t xml:space="preserve">Wentylator kanałowy wywiewny Typ ML 160/550, V=370m3/h, P=45W, </t>
  </si>
  <si>
    <t xml:space="preserve">Wentylator osiowy wywiewny awaryjny przeciwwybuchowy                               Typ FB035-4DE.4Y.A4P T4 </t>
  </si>
  <si>
    <t xml:space="preserve">Wentylator osiowy wywiewny awaryjny przeciwwybuchowy                             Typ FB035-4DE.4Y.A4P T4 </t>
  </si>
  <si>
    <t xml:space="preserve">Wentylator łazienkowy Typ BASE 120T  V=50m3/h, P=18W, U=230V </t>
  </si>
  <si>
    <t>Klimatyzator kasetonowy SLZ-KF35VA/MXZ-3E68VA</t>
  </si>
  <si>
    <t xml:space="preserve">Centrala wentylacyjna naw-wyw. z odzyskiem ciepła N/W 1650/1650 m3/h z nagrzewnicą wodną 1,6 kW. </t>
  </si>
  <si>
    <t xml:space="preserve">szt                                                                                                     </t>
  </si>
  <si>
    <t xml:space="preserve">Wentylator kanałowy wywiewny Typ ML 150/500 V=200m3/h, P=185 W </t>
  </si>
  <si>
    <t>pomieszczenia straży pożarnej</t>
  </si>
  <si>
    <t>Klimatyzatory ścienne typu PKFY-63VKM-E, PKFY-P40VHM-E, Qch=3,2÷5,8kW</t>
  </si>
  <si>
    <t>Odciąg spalin Typu Magnatruck Wentylator N29, P=2,2kW, U=3x400V</t>
  </si>
  <si>
    <t xml:space="preserve">Wentylator kanałowy wywiewny Typ ML 125/350, V=120m3/h, P=28W, </t>
  </si>
  <si>
    <t xml:space="preserve">Wentylator kanałowy nawiewny Typ ML 125/350, V=120m3/h, P=28W, </t>
  </si>
  <si>
    <t>Zawór p.poż.ø125÷200</t>
  </si>
  <si>
    <t>Wentylator kanałowy V=540m3/h</t>
  </si>
  <si>
    <t>Nagrzewnica kanałowa wodna</t>
  </si>
  <si>
    <t>B-64/328</t>
  </si>
  <si>
    <t xml:space="preserve"> Miejscowy odciąg spalin </t>
  </si>
  <si>
    <t>Nagrzewnica wodna nawiewna SONNIGER</t>
  </si>
  <si>
    <t>Przepustnica nawiewu kompensacyjnego z siłownikiem BELIMO LF 230</t>
  </si>
  <si>
    <t xml:space="preserve">Wentylator kanałowy wyw. VENTS TT PRO 250 </t>
  </si>
  <si>
    <t>Ścienny przemysłowy wentylator wyw. DELTAFAN</t>
  </si>
  <si>
    <t>warsztat pom. socjalne</t>
  </si>
  <si>
    <t>nagrzewnica ramowa -prawa   Wn-2/II-1</t>
  </si>
  <si>
    <r>
      <t xml:space="preserve">Klapa p.poż. </t>
    </r>
    <r>
      <rPr>
        <sz val="11"/>
        <rFont val="Calibri"/>
        <family val="2"/>
        <charset val="238"/>
      </rPr>
      <t>ø100÷250</t>
    </r>
  </si>
  <si>
    <r>
      <t xml:space="preserve">Klapa p.poż. </t>
    </r>
    <r>
      <rPr>
        <sz val="11"/>
        <rFont val="Calibri"/>
        <family val="2"/>
        <charset val="238"/>
      </rPr>
      <t>ø125÷315</t>
    </r>
  </si>
  <si>
    <t>B-29/326</t>
  </si>
  <si>
    <t>piwnica  - pom. gospodarcze   01÷015, WC, korytarz</t>
  </si>
  <si>
    <t>wentylacja mechaniczna naw-wyw.</t>
  </si>
  <si>
    <t xml:space="preserve">Wentylator kanałowy naw. Silent Ecowatt TD-1300/250  z nagrzewnicą elekr. DH-R-250/90T   -  szt 1    Wentylator kanałowy wyw.  Silent Ecowatt TD-1000/200  - szt 3   </t>
  </si>
  <si>
    <t>parter - pok. biurowe 2, 3, 4</t>
  </si>
  <si>
    <t>Wentylator ścienny wywiewny  Silent-100 Design Ecowatt</t>
  </si>
  <si>
    <t xml:space="preserve">szt                                            </t>
  </si>
  <si>
    <t>parter - holl, scena, sala widowiskowa</t>
  </si>
  <si>
    <t>Centrala wentylacyjna nawiewno-wywiewna w wykonaniu dachowym z odzyskiem ciepła  Optima-NW-6-L-WO-Hw/CHf-T2-D-8800/8800</t>
  </si>
  <si>
    <t>serwerownia pom. 210 łączności</t>
  </si>
  <si>
    <t>serwerownia pom. 8</t>
  </si>
  <si>
    <t>pom. 113-115</t>
  </si>
  <si>
    <t>serwerownia pom. 5</t>
  </si>
  <si>
    <t>Aparat grzewczo-wentylacyjny typ.AGK-3 z nagrzewnicą  elektryczną</t>
  </si>
  <si>
    <t>wentylator dachowy-przeciwwybuchowy                     typ.WD-40</t>
  </si>
  <si>
    <t>czujki GAZEX MD-88                                    czujki Dex 71-C-2</t>
  </si>
  <si>
    <t>klimatyzator FUJI RSA 12LG/ROR               o mocy 3,5 kW</t>
  </si>
  <si>
    <t>klimatyzator PANASONIK                             o mocy 3,5 kW</t>
  </si>
  <si>
    <t>Centrala wentyl.z odzyskiem
ciepła KLIMOR typ CPR1 MCK 01 
(wymiennik krzyżowo-przeciwprądowy, wentylator VF2MCK01, nagrzewnica elektryczna, automatyka)</t>
  </si>
  <si>
    <t>Wentylacja                          naw.-wyw.</t>
  </si>
  <si>
    <t xml:space="preserve"> wentylacja 
naw-wyw.  mechaniczna        </t>
  </si>
  <si>
    <t>nagrzewnica ramowa-lewa                      Wn-2/II-1</t>
  </si>
  <si>
    <t>wentory dachowe, odssyszacz spalin BEL SSAK-9</t>
  </si>
  <si>
    <t>Aparat grzewczo-wentylacyjny typ.Sahara plus GGW05                        wielkość-3</t>
  </si>
  <si>
    <t xml:space="preserve">Aparat grzewczo-wentylacyjny typ.Sahara plus AGW-01                        wielkość-4     </t>
  </si>
  <si>
    <t>szafy sterownicze wentylacyjne ze sterown. PXC-64U/MCC-02,               MCC-03, MCC-06</t>
  </si>
  <si>
    <t>HAIER   AS222AJBAA-wewn.                                 AU222AHBAA-zewn.</t>
  </si>
  <si>
    <t xml:space="preserve">MULTIUSPLIT   model AM040FXMDEH/EU - zewn.                     trzy jednostki wewn:                                              pom. SUFO -   klimatyzator ścienny  model AM036JNVDKH/EU                          pom. Nr 1 -  klimatyzator ścienny model AM036JNVDKH/EU                                   pom. nr 2 - klimatyzator ścienny model AM036JNVDKH/EU               </t>
  </si>
  <si>
    <t>SPLIT FUJITSU model AOYG36LMTA - zewn. klimatyzator ścienny FUJITSU model ASYG36LMTA - wewn.</t>
  </si>
  <si>
    <t>ATXC60BV1B-wewn. nr fabr. K002272                                ARXC60BV1B-zewn. nr fabr. K001101</t>
  </si>
  <si>
    <t>FTXB60CV1B-wewn. nr fabr. K007420        RXB60CV1B-zewn. nr fabr. K011703</t>
  </si>
  <si>
    <t>FTXC50AV1B-wewn. nr fabr. K002670                                RXC50AV1B-zewn. nr fabr. K002970</t>
  </si>
  <si>
    <t>wentylacja                naw.-wyw. mechaniczna</t>
  </si>
  <si>
    <t xml:space="preserve">Wentylator osiowy wyw. awaryjny przeciwwybuchowy  typ FB035-4DE.4Y.A4P T4 </t>
  </si>
  <si>
    <t xml:space="preserve">Wentylator kanałowy wyw. przeciwwybuchowy typ Vitt 2-200 </t>
  </si>
  <si>
    <t xml:space="preserve">Wentylator kanałowy wyw. przeciwwybuchowy  typ Vitt 2-200  </t>
  </si>
  <si>
    <t>Nagrzewnica kanałowa elektryczna Typ HCD 250,  Q= 2kW, U= 230V</t>
  </si>
  <si>
    <t>Nagrzewnica kanałowa elektryczna Typ HCD 315,  Q= 2kW, U= 230V</t>
  </si>
  <si>
    <t xml:space="preserve">Wentylator dachowy wywiewny przeciwwybuchowy                               typ Vitt 4-315, V-1500m3/h, </t>
  </si>
  <si>
    <t>Wentylator dachowy wywiewny                                   typ UVO H 1,4  V-150m3/h</t>
  </si>
  <si>
    <t>Wentylator dachowy wywiewny                                      typ UVO H 1,4  V-200m3/h</t>
  </si>
  <si>
    <t>Wentylator dachowy wywiewny                                    typ UVO H 1,4  V-1400m3/h</t>
  </si>
  <si>
    <t>Wentylator dachowy wywiewny                      typ UVO H 1,4  V-400m3/h</t>
  </si>
  <si>
    <t>Wentylator dachowy wywiewny                    typ UVO H 1,4  V-580m3/h</t>
  </si>
  <si>
    <t>Wentylacja                    naw-wyw.          mechaniczna</t>
  </si>
  <si>
    <t xml:space="preserve">Centrala wentyl. naw-wyw. z odzyskiem ciepła N/W 1550/1000 m3/h   z nagrzew. wodną 10,2 kW. </t>
  </si>
  <si>
    <t>Nagrzewnica kanałowa elektryczna Typ HCD 200,  Q= 1,2kW, U= 230V</t>
  </si>
  <si>
    <t>Wentylator kanałowy wywiewny Typ ML 160/550, V=420m3/h, P=45W,</t>
  </si>
  <si>
    <t>FTXC50AV1B - wewn.  Nr K002660                                       RXC50AV1B - zewn. Nr K002531</t>
  </si>
  <si>
    <t>centrala stojąca NW-2 naw.-wyw.                 typ VS-15-R-PH-T</t>
  </si>
  <si>
    <t>piwnica pom. wentylatorow.</t>
  </si>
  <si>
    <t>centrala stojąca NW-3 naw.-wyw.                   typ VS-15-R-PH-T</t>
  </si>
  <si>
    <t>21WOG-SZP.2812.58.2024</t>
  </si>
  <si>
    <t>NR POSTĘPOWANIA: 57/SZP/2024</t>
  </si>
  <si>
    <r>
      <t xml:space="preserve">Cena jednostkowa     konserwacji  i nadzoru nad urządzeniami wentylacji mechanicznej i klimatyzacji brutto   (zł)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( za 1 urządzenie) </t>
    </r>
    <r>
      <rPr>
        <b/>
        <sz val="10"/>
        <rFont val="Calibri"/>
        <family val="2"/>
        <charset val="238"/>
        <scheme val="minor"/>
      </rPr>
      <t>(kol. 9+ kol. 10)</t>
    </r>
  </si>
  <si>
    <r>
      <t xml:space="preserve">Wartość brutto konserwacji            i nadzoru nad urządzeniami wentylacji mechanicznej      i klimatyzacji            w 2024 r.                          (zł)
</t>
    </r>
    <r>
      <rPr>
        <b/>
        <sz val="10"/>
        <rFont val="Calibri"/>
        <family val="2"/>
        <charset val="238"/>
        <scheme val="minor"/>
      </rPr>
      <t xml:space="preserve">(kol.7 x kol.8 x kol.11)   </t>
    </r>
    <r>
      <rPr>
        <b/>
        <sz val="10"/>
        <color theme="1"/>
        <rFont val="Calibri"/>
        <family val="2"/>
        <charset val="238"/>
        <scheme val="minor"/>
      </rPr>
      <t xml:space="preserve">            </t>
    </r>
  </si>
  <si>
    <t xml:space="preserve">                                                 Załącznik nr 2a do SWZ</t>
  </si>
  <si>
    <t>%</t>
  </si>
  <si>
    <t>Wartość brutto dla garnizonu Braniewo (suma wierszy od 1 do 90)</t>
  </si>
  <si>
    <t>Wartość brutto dla garnizonu Bartoszyce (suma wierszy od poz. 91 do poz. 165)</t>
  </si>
  <si>
    <t>Cena brutto oferty dla części zamówienia nr 2 (suma wierszy od poz. 1 do poz. 165)</t>
  </si>
  <si>
    <t>Dokument należy wypełnić i podpisać kwalifikowanym podpisem elektronicznym lub podpisem zaufanym lub podpisem osobistym podpisem przez osobę uprawnioną do reprezentowania Wykonawcy lub posiadającą pełnomocnictwo*</t>
  </si>
  <si>
    <t>* W przypadku reprezentacji na podstawie pełnomocnictwa musi być ono dołączone do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</si>
</sst>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8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/>
    <xf numFmtId="0" fontId="0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 wrapText="1"/>
    </xf>
    <xf numFmtId="0" fontId="4" fillId="0" borderId="12" xfId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15" xfId="1" applyNumberFormat="1" applyFont="1" applyFill="1" applyBorder="1" applyAlignment="1">
      <alignment horizontal="right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4" fontId="5" fillId="0" borderId="37" xfId="0" applyNumberFormat="1" applyFont="1" applyBorder="1" applyAlignment="1">
      <alignment horizontal="right" vertical="center"/>
    </xf>
    <xf numFmtId="0" fontId="17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tabSelected="1" view="pageBreakPreview" topLeftCell="A179" zoomScale="150" zoomScaleNormal="100" zoomScaleSheetLayoutView="150" workbookViewId="0">
      <selection activeCell="A184" sqref="A184:L184"/>
    </sheetView>
  </sheetViews>
  <sheetFormatPr defaultRowHeight="15" x14ac:dyDescent="0.25"/>
  <cols>
    <col min="1" max="1" width="4.42578125" customWidth="1"/>
    <col min="2" max="2" width="9.28515625" customWidth="1"/>
    <col min="3" max="3" width="13.7109375" customWidth="1"/>
    <col min="4" max="4" width="15.42578125" customWidth="1"/>
    <col min="5" max="5" width="34" customWidth="1"/>
    <col min="6" max="6" width="5" style="8" customWidth="1"/>
    <col min="7" max="7" width="8" customWidth="1"/>
    <col min="8" max="8" width="6.5703125" customWidth="1"/>
    <col min="9" max="9" width="14.5703125" customWidth="1"/>
    <col min="10" max="10" width="7.28515625" customWidth="1"/>
    <col min="11" max="11" width="14.5703125" customWidth="1"/>
    <col min="12" max="12" width="15.28515625" customWidth="1"/>
  </cols>
  <sheetData>
    <row r="1" spans="1:14" ht="15.7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ht="15.75" x14ac:dyDescent="0.25">
      <c r="A2" s="93"/>
      <c r="B2" s="93"/>
      <c r="C2" s="93"/>
      <c r="D2" s="93"/>
      <c r="E2" s="93"/>
      <c r="F2" s="93"/>
      <c r="G2" s="93"/>
      <c r="H2" s="93"/>
      <c r="I2" s="118" t="s">
        <v>342</v>
      </c>
      <c r="J2" s="119"/>
      <c r="K2" s="119"/>
      <c r="L2" s="119"/>
    </row>
    <row r="3" spans="1:14" ht="15.75" x14ac:dyDescent="0.25">
      <c r="A3" s="93"/>
      <c r="B3" s="120" t="s">
        <v>338</v>
      </c>
      <c r="C3" s="119"/>
      <c r="D3" s="119"/>
      <c r="E3" s="93"/>
      <c r="F3" s="93"/>
      <c r="G3" s="93"/>
      <c r="H3" s="93"/>
      <c r="I3" s="93"/>
      <c r="J3" s="93"/>
      <c r="K3" s="93"/>
      <c r="L3" s="93"/>
    </row>
    <row r="4" spans="1:14" ht="15.7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4" ht="25.5" customHeight="1" x14ac:dyDescent="0.25">
      <c r="A5" s="100" t="s">
        <v>206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4" ht="45" customHeight="1" x14ac:dyDescent="0.25">
      <c r="A6" s="99" t="s">
        <v>207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4" ht="18.75" customHeight="1" thickBot="1" x14ac:dyDescent="0.3">
      <c r="A7" s="94"/>
      <c r="B7" s="94"/>
      <c r="C7" s="94"/>
      <c r="D7" s="121" t="s">
        <v>339</v>
      </c>
      <c r="E7" s="121"/>
      <c r="F7" s="121"/>
      <c r="G7" s="121"/>
      <c r="H7" s="121"/>
      <c r="I7" s="121"/>
      <c r="J7" s="121"/>
      <c r="K7" s="94"/>
      <c r="L7" s="94"/>
    </row>
    <row r="8" spans="1:14" ht="171.75" customHeight="1" x14ac:dyDescent="0.25">
      <c r="A8" s="69" t="s">
        <v>0</v>
      </c>
      <c r="B8" s="116" t="s">
        <v>1</v>
      </c>
      <c r="C8" s="117"/>
      <c r="D8" s="70" t="s">
        <v>2</v>
      </c>
      <c r="E8" s="70" t="s">
        <v>3</v>
      </c>
      <c r="F8" s="70" t="s">
        <v>66</v>
      </c>
      <c r="G8" s="70" t="s">
        <v>96</v>
      </c>
      <c r="H8" s="70" t="s">
        <v>97</v>
      </c>
      <c r="I8" s="70" t="s">
        <v>198</v>
      </c>
      <c r="J8" s="70" t="s">
        <v>205</v>
      </c>
      <c r="K8" s="70" t="s">
        <v>340</v>
      </c>
      <c r="L8" s="84" t="s">
        <v>341</v>
      </c>
      <c r="N8" s="2"/>
    </row>
    <row r="9" spans="1:14" ht="19.5" customHeight="1" x14ac:dyDescent="0.25">
      <c r="A9" s="36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48">
        <v>12</v>
      </c>
      <c r="N9" s="2"/>
    </row>
    <row r="10" spans="1:14" ht="27.75" customHeight="1" x14ac:dyDescent="0.25">
      <c r="A10" s="110" t="s">
        <v>108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14" ht="45" x14ac:dyDescent="0.25">
      <c r="A11" s="13">
        <v>1</v>
      </c>
      <c r="B11" s="52" t="s">
        <v>157</v>
      </c>
      <c r="C11" s="6" t="s">
        <v>109</v>
      </c>
      <c r="D11" s="6" t="s">
        <v>9</v>
      </c>
      <c r="E11" s="6" t="s">
        <v>10</v>
      </c>
      <c r="F11" s="6" t="s">
        <v>67</v>
      </c>
      <c r="G11" s="40">
        <v>4</v>
      </c>
      <c r="H11" s="44">
        <v>2</v>
      </c>
      <c r="I11" s="16"/>
      <c r="J11" s="16" t="s">
        <v>343</v>
      </c>
      <c r="K11" s="16"/>
      <c r="L11" s="77"/>
    </row>
    <row r="12" spans="1:14" ht="45" x14ac:dyDescent="0.25">
      <c r="A12" s="13">
        <v>2</v>
      </c>
      <c r="B12" s="40" t="s">
        <v>101</v>
      </c>
      <c r="C12" s="6" t="s">
        <v>110</v>
      </c>
      <c r="D12" s="6" t="s">
        <v>11</v>
      </c>
      <c r="E12" s="6" t="s">
        <v>12</v>
      </c>
      <c r="F12" s="6" t="s">
        <v>67</v>
      </c>
      <c r="G12" s="40">
        <v>22</v>
      </c>
      <c r="H12" s="44">
        <v>2</v>
      </c>
      <c r="I12" s="16"/>
      <c r="J12" s="16" t="s">
        <v>343</v>
      </c>
      <c r="K12" s="16"/>
      <c r="L12" s="77"/>
    </row>
    <row r="13" spans="1:14" ht="105" x14ac:dyDescent="0.25">
      <c r="A13" s="13">
        <v>3</v>
      </c>
      <c r="B13" s="52" t="s">
        <v>156</v>
      </c>
      <c r="C13" s="6" t="s">
        <v>110</v>
      </c>
      <c r="D13" s="14" t="s">
        <v>13</v>
      </c>
      <c r="E13" s="6" t="s">
        <v>14</v>
      </c>
      <c r="F13" s="6" t="s">
        <v>67</v>
      </c>
      <c r="G13" s="40">
        <v>1</v>
      </c>
      <c r="H13" s="44">
        <v>2</v>
      </c>
      <c r="I13" s="16"/>
      <c r="J13" s="16" t="s">
        <v>343</v>
      </c>
      <c r="K13" s="16"/>
      <c r="L13" s="77"/>
    </row>
    <row r="14" spans="1:14" ht="30" x14ac:dyDescent="0.25">
      <c r="A14" s="13">
        <v>4</v>
      </c>
      <c r="B14" s="40" t="s">
        <v>101</v>
      </c>
      <c r="C14" s="6" t="s">
        <v>6</v>
      </c>
      <c r="D14" s="6" t="s">
        <v>15</v>
      </c>
      <c r="E14" s="6" t="s">
        <v>16</v>
      </c>
      <c r="F14" s="6" t="s">
        <v>67</v>
      </c>
      <c r="G14" s="6">
        <v>1</v>
      </c>
      <c r="H14" s="45">
        <v>2</v>
      </c>
      <c r="I14" s="16"/>
      <c r="J14" s="16" t="s">
        <v>343</v>
      </c>
      <c r="K14" s="16"/>
      <c r="L14" s="77"/>
    </row>
    <row r="15" spans="1:14" ht="30" x14ac:dyDescent="0.25">
      <c r="A15" s="13">
        <v>5</v>
      </c>
      <c r="B15" s="40" t="s">
        <v>101</v>
      </c>
      <c r="C15" s="6" t="s">
        <v>6</v>
      </c>
      <c r="D15" s="6" t="s">
        <v>15</v>
      </c>
      <c r="E15" s="6" t="s">
        <v>17</v>
      </c>
      <c r="F15" s="6" t="s">
        <v>67</v>
      </c>
      <c r="G15" s="6">
        <v>1</v>
      </c>
      <c r="H15" s="45">
        <v>2</v>
      </c>
      <c r="I15" s="16"/>
      <c r="J15" s="16" t="s">
        <v>343</v>
      </c>
      <c r="K15" s="16"/>
      <c r="L15" s="77"/>
    </row>
    <row r="16" spans="1:14" ht="26.25" customHeight="1" x14ac:dyDescent="0.25">
      <c r="A16" s="13">
        <v>6</v>
      </c>
      <c r="B16" s="40" t="s">
        <v>101</v>
      </c>
      <c r="C16" s="6" t="s">
        <v>6</v>
      </c>
      <c r="D16" s="6" t="s">
        <v>18</v>
      </c>
      <c r="E16" s="6" t="s">
        <v>19</v>
      </c>
      <c r="F16" s="6" t="s">
        <v>67</v>
      </c>
      <c r="G16" s="6">
        <v>3</v>
      </c>
      <c r="H16" s="45">
        <v>2</v>
      </c>
      <c r="I16" s="16"/>
      <c r="J16" s="16" t="s">
        <v>343</v>
      </c>
      <c r="K16" s="16"/>
      <c r="L16" s="77"/>
    </row>
    <row r="17" spans="1:13" ht="27" customHeight="1" x14ac:dyDescent="0.25">
      <c r="A17" s="13">
        <v>7</v>
      </c>
      <c r="B17" s="40" t="s">
        <v>101</v>
      </c>
      <c r="C17" s="6" t="s">
        <v>6</v>
      </c>
      <c r="D17" s="6" t="s">
        <v>18</v>
      </c>
      <c r="E17" s="6" t="s">
        <v>20</v>
      </c>
      <c r="F17" s="6" t="s">
        <v>67</v>
      </c>
      <c r="G17" s="6">
        <v>1</v>
      </c>
      <c r="H17" s="45">
        <v>2</v>
      </c>
      <c r="I17" s="16"/>
      <c r="J17" s="16" t="s">
        <v>343</v>
      </c>
      <c r="K17" s="16"/>
      <c r="L17" s="77"/>
      <c r="M17" s="1"/>
    </row>
    <row r="18" spans="1:13" ht="27" customHeight="1" x14ac:dyDescent="0.25">
      <c r="A18" s="13">
        <v>8</v>
      </c>
      <c r="B18" s="40" t="s">
        <v>101</v>
      </c>
      <c r="C18" s="6" t="s">
        <v>6</v>
      </c>
      <c r="D18" s="6" t="s">
        <v>18</v>
      </c>
      <c r="E18" s="6" t="s">
        <v>21</v>
      </c>
      <c r="F18" s="6" t="s">
        <v>67</v>
      </c>
      <c r="G18" s="6">
        <v>1</v>
      </c>
      <c r="H18" s="45">
        <v>2</v>
      </c>
      <c r="I18" s="16"/>
      <c r="J18" s="16" t="s">
        <v>343</v>
      </c>
      <c r="K18" s="16"/>
      <c r="L18" s="77"/>
      <c r="M18" s="1"/>
    </row>
    <row r="19" spans="1:13" ht="28.5" customHeight="1" x14ac:dyDescent="0.25">
      <c r="A19" s="13">
        <v>9</v>
      </c>
      <c r="B19" s="40" t="s">
        <v>101</v>
      </c>
      <c r="C19" s="6" t="s">
        <v>6</v>
      </c>
      <c r="D19" s="6" t="s">
        <v>22</v>
      </c>
      <c r="E19" s="6" t="s">
        <v>21</v>
      </c>
      <c r="F19" s="6" t="s">
        <v>67</v>
      </c>
      <c r="G19" s="6">
        <v>1</v>
      </c>
      <c r="H19" s="45">
        <v>2</v>
      </c>
      <c r="I19" s="16"/>
      <c r="J19" s="16" t="s">
        <v>343</v>
      </c>
      <c r="K19" s="16"/>
      <c r="L19" s="77"/>
      <c r="M19" s="1"/>
    </row>
    <row r="20" spans="1:13" ht="26.25" customHeight="1" x14ac:dyDescent="0.25">
      <c r="A20" s="13">
        <v>10</v>
      </c>
      <c r="B20" s="40" t="s">
        <v>101</v>
      </c>
      <c r="C20" s="6" t="s">
        <v>6</v>
      </c>
      <c r="D20" s="6" t="s">
        <v>6</v>
      </c>
      <c r="E20" s="6" t="s">
        <v>23</v>
      </c>
      <c r="F20" s="6" t="s">
        <v>67</v>
      </c>
      <c r="G20" s="6">
        <v>4</v>
      </c>
      <c r="H20" s="45">
        <v>2</v>
      </c>
      <c r="I20" s="16"/>
      <c r="J20" s="16" t="s">
        <v>343</v>
      </c>
      <c r="K20" s="16"/>
      <c r="L20" s="77"/>
      <c r="M20" s="1"/>
    </row>
    <row r="21" spans="1:13" ht="24.75" customHeight="1" x14ac:dyDescent="0.25">
      <c r="A21" s="13">
        <v>11</v>
      </c>
      <c r="B21" s="40" t="s">
        <v>101</v>
      </c>
      <c r="C21" s="6" t="s">
        <v>6</v>
      </c>
      <c r="D21" s="6" t="s">
        <v>6</v>
      </c>
      <c r="E21" s="6" t="s">
        <v>24</v>
      </c>
      <c r="F21" s="6" t="s">
        <v>67</v>
      </c>
      <c r="G21" s="6">
        <v>1</v>
      </c>
      <c r="H21" s="45">
        <v>2</v>
      </c>
      <c r="I21" s="16"/>
      <c r="J21" s="16" t="s">
        <v>343</v>
      </c>
      <c r="K21" s="16"/>
      <c r="L21" s="77"/>
      <c r="M21" s="1"/>
    </row>
    <row r="22" spans="1:13" ht="45" x14ac:dyDescent="0.25">
      <c r="A22" s="13">
        <v>12</v>
      </c>
      <c r="B22" s="40" t="s">
        <v>101</v>
      </c>
      <c r="C22" s="6" t="s">
        <v>6</v>
      </c>
      <c r="D22" s="6" t="s">
        <v>25</v>
      </c>
      <c r="E22" s="6" t="s">
        <v>111</v>
      </c>
      <c r="F22" s="6" t="s">
        <v>67</v>
      </c>
      <c r="G22" s="6">
        <v>1</v>
      </c>
      <c r="H22" s="45">
        <v>2</v>
      </c>
      <c r="I22" s="16"/>
      <c r="J22" s="16" t="s">
        <v>343</v>
      </c>
      <c r="K22" s="16"/>
      <c r="L22" s="77"/>
      <c r="M22" s="1"/>
    </row>
    <row r="23" spans="1:13" ht="30" customHeight="1" x14ac:dyDescent="0.25">
      <c r="A23" s="74">
        <v>13</v>
      </c>
      <c r="B23" s="15" t="s">
        <v>101</v>
      </c>
      <c r="C23" s="14" t="s">
        <v>6</v>
      </c>
      <c r="D23" s="14" t="s">
        <v>26</v>
      </c>
      <c r="E23" s="14" t="s">
        <v>301</v>
      </c>
      <c r="F23" s="14" t="s">
        <v>67</v>
      </c>
      <c r="G23" s="14">
        <v>8</v>
      </c>
      <c r="H23" s="46">
        <v>1</v>
      </c>
      <c r="I23" s="16"/>
      <c r="J23" s="16" t="s">
        <v>343</v>
      </c>
      <c r="K23" s="16"/>
      <c r="L23" s="77"/>
      <c r="M23" s="1"/>
    </row>
    <row r="24" spans="1:13" ht="30" customHeight="1" thickBot="1" x14ac:dyDescent="0.3">
      <c r="A24" s="13">
        <v>14</v>
      </c>
      <c r="B24" s="52" t="s">
        <v>208</v>
      </c>
      <c r="C24" s="6" t="s">
        <v>209</v>
      </c>
      <c r="D24" s="6" t="s">
        <v>4</v>
      </c>
      <c r="E24" s="6" t="s">
        <v>210</v>
      </c>
      <c r="F24" s="6" t="s">
        <v>67</v>
      </c>
      <c r="G24" s="6">
        <v>1</v>
      </c>
      <c r="H24" s="6">
        <v>3</v>
      </c>
      <c r="I24" s="16"/>
      <c r="J24" s="16" t="s">
        <v>343</v>
      </c>
      <c r="K24" s="16"/>
      <c r="L24" s="77"/>
      <c r="M24" s="1"/>
    </row>
    <row r="25" spans="1:13" ht="27" customHeight="1" thickBot="1" x14ac:dyDescent="0.3">
      <c r="A25" s="104" t="s">
        <v>112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9"/>
      <c r="M25" s="1"/>
    </row>
    <row r="26" spans="1:13" ht="44.25" customHeight="1" x14ac:dyDescent="0.25">
      <c r="A26" s="41">
        <v>15</v>
      </c>
      <c r="B26" s="55" t="s">
        <v>27</v>
      </c>
      <c r="C26" s="50" t="s">
        <v>165</v>
      </c>
      <c r="D26" s="38" t="s">
        <v>104</v>
      </c>
      <c r="E26" s="38" t="s">
        <v>302</v>
      </c>
      <c r="F26" s="38" t="s">
        <v>67</v>
      </c>
      <c r="G26" s="38">
        <v>1</v>
      </c>
      <c r="H26" s="75">
        <v>3</v>
      </c>
      <c r="I26" s="17"/>
      <c r="J26" s="76" t="s">
        <v>343</v>
      </c>
      <c r="K26" s="76"/>
      <c r="L26" s="87"/>
      <c r="M26" s="10"/>
    </row>
    <row r="27" spans="1:13" ht="28.5" customHeight="1" x14ac:dyDescent="0.25">
      <c r="A27" s="13">
        <v>16</v>
      </c>
      <c r="B27" s="51" t="s">
        <v>101</v>
      </c>
      <c r="C27" s="52" t="s">
        <v>6</v>
      </c>
      <c r="D27" s="6" t="s">
        <v>113</v>
      </c>
      <c r="E27" s="6" t="s">
        <v>105</v>
      </c>
      <c r="F27" s="6" t="s">
        <v>114</v>
      </c>
      <c r="G27" s="6">
        <v>1</v>
      </c>
      <c r="H27" s="45">
        <v>3</v>
      </c>
      <c r="I27" s="17"/>
      <c r="J27" s="76" t="s">
        <v>343</v>
      </c>
      <c r="K27" s="76"/>
      <c r="L27" s="87"/>
      <c r="M27" s="10"/>
    </row>
    <row r="28" spans="1:13" ht="42" customHeight="1" x14ac:dyDescent="0.25">
      <c r="A28" s="41">
        <v>17</v>
      </c>
      <c r="B28" s="54" t="s">
        <v>28</v>
      </c>
      <c r="C28" s="52" t="s">
        <v>295</v>
      </c>
      <c r="D28" s="6" t="s">
        <v>4</v>
      </c>
      <c r="E28" s="6" t="s">
        <v>29</v>
      </c>
      <c r="F28" s="6" t="s">
        <v>67</v>
      </c>
      <c r="G28" s="6">
        <v>1</v>
      </c>
      <c r="H28" s="45">
        <v>3</v>
      </c>
      <c r="I28" s="17"/>
      <c r="J28" s="76" t="s">
        <v>343</v>
      </c>
      <c r="K28" s="76"/>
      <c r="L28" s="87"/>
      <c r="M28" s="10"/>
    </row>
    <row r="29" spans="1:13" ht="42" customHeight="1" x14ac:dyDescent="0.25">
      <c r="A29" s="13">
        <v>18</v>
      </c>
      <c r="B29" s="51" t="s">
        <v>101</v>
      </c>
      <c r="C29" s="52" t="s">
        <v>296</v>
      </c>
      <c r="D29" s="6" t="s">
        <v>107</v>
      </c>
      <c r="E29" s="6" t="s">
        <v>115</v>
      </c>
      <c r="F29" s="6" t="s">
        <v>67</v>
      </c>
      <c r="G29" s="6">
        <v>1</v>
      </c>
      <c r="H29" s="45">
        <v>3</v>
      </c>
      <c r="I29" s="17"/>
      <c r="J29" s="76" t="s">
        <v>343</v>
      </c>
      <c r="K29" s="76"/>
      <c r="L29" s="87"/>
      <c r="M29" s="10"/>
    </row>
    <row r="30" spans="1:13" ht="32.25" customHeight="1" x14ac:dyDescent="0.25">
      <c r="A30" s="41">
        <v>19</v>
      </c>
      <c r="B30" s="51" t="s">
        <v>101</v>
      </c>
      <c r="C30" s="52" t="s">
        <v>297</v>
      </c>
      <c r="D30" s="6" t="s">
        <v>107</v>
      </c>
      <c r="E30" s="6" t="s">
        <v>303</v>
      </c>
      <c r="F30" s="6" t="s">
        <v>67</v>
      </c>
      <c r="G30" s="6">
        <v>1</v>
      </c>
      <c r="H30" s="45">
        <v>2</v>
      </c>
      <c r="I30" s="17"/>
      <c r="J30" s="76" t="s">
        <v>343</v>
      </c>
      <c r="K30" s="76"/>
      <c r="L30" s="87"/>
      <c r="M30" s="10"/>
    </row>
    <row r="31" spans="1:13" ht="32.25" customHeight="1" x14ac:dyDescent="0.25">
      <c r="A31" s="13">
        <v>20</v>
      </c>
      <c r="B31" s="51" t="s">
        <v>101</v>
      </c>
      <c r="C31" s="52" t="s">
        <v>298</v>
      </c>
      <c r="D31" s="6" t="s">
        <v>107</v>
      </c>
      <c r="E31" s="6" t="s">
        <v>106</v>
      </c>
      <c r="F31" s="6" t="s">
        <v>67</v>
      </c>
      <c r="G31" s="6">
        <v>1</v>
      </c>
      <c r="H31" s="45">
        <v>3</v>
      </c>
      <c r="I31" s="17"/>
      <c r="J31" s="76" t="s">
        <v>343</v>
      </c>
      <c r="K31" s="76"/>
      <c r="L31" s="87"/>
      <c r="M31" s="10"/>
    </row>
    <row r="32" spans="1:13" s="7" customFormat="1" ht="30" customHeight="1" x14ac:dyDescent="0.25">
      <c r="A32" s="41">
        <v>21</v>
      </c>
      <c r="B32" s="54" t="s">
        <v>30</v>
      </c>
      <c r="C32" s="6" t="s">
        <v>81</v>
      </c>
      <c r="D32" s="6" t="s">
        <v>8</v>
      </c>
      <c r="E32" s="6" t="s">
        <v>31</v>
      </c>
      <c r="F32" s="6" t="s">
        <v>67</v>
      </c>
      <c r="G32" s="6">
        <v>1</v>
      </c>
      <c r="H32" s="45">
        <v>2</v>
      </c>
      <c r="I32" s="17"/>
      <c r="J32" s="76" t="s">
        <v>343</v>
      </c>
      <c r="K32" s="76"/>
      <c r="L32" s="87"/>
      <c r="M32" s="34"/>
    </row>
    <row r="33" spans="1:14" s="7" customFormat="1" ht="49.5" customHeight="1" x14ac:dyDescent="0.25">
      <c r="A33" s="41">
        <v>22</v>
      </c>
      <c r="B33" s="51" t="s">
        <v>101</v>
      </c>
      <c r="C33" s="6" t="s">
        <v>166</v>
      </c>
      <c r="D33" s="6" t="s">
        <v>116</v>
      </c>
      <c r="E33" s="6" t="s">
        <v>117</v>
      </c>
      <c r="F33" s="6" t="s">
        <v>102</v>
      </c>
      <c r="G33" s="6">
        <v>1</v>
      </c>
      <c r="H33" s="45">
        <v>2</v>
      </c>
      <c r="I33" s="17"/>
      <c r="J33" s="76" t="s">
        <v>343</v>
      </c>
      <c r="K33" s="76"/>
      <c r="L33" s="87"/>
      <c r="M33" s="34"/>
    </row>
    <row r="34" spans="1:14" s="7" customFormat="1" ht="97.5" customHeight="1" x14ac:dyDescent="0.25">
      <c r="A34" s="13">
        <v>23</v>
      </c>
      <c r="B34" s="54" t="s">
        <v>218</v>
      </c>
      <c r="C34" s="6" t="s">
        <v>219</v>
      </c>
      <c r="D34" s="52" t="s">
        <v>103</v>
      </c>
      <c r="E34" s="52" t="s">
        <v>304</v>
      </c>
      <c r="F34" s="52" t="s">
        <v>220</v>
      </c>
      <c r="G34" s="52">
        <v>1</v>
      </c>
      <c r="H34" s="45">
        <v>2</v>
      </c>
      <c r="I34" s="17"/>
      <c r="J34" s="76" t="s">
        <v>343</v>
      </c>
      <c r="K34" s="76"/>
      <c r="L34" s="87"/>
      <c r="M34" s="34"/>
    </row>
    <row r="35" spans="1:14" s="7" customFormat="1" ht="46.5" customHeight="1" x14ac:dyDescent="0.25">
      <c r="A35" s="41">
        <v>24</v>
      </c>
      <c r="B35" s="51" t="s">
        <v>101</v>
      </c>
      <c r="C35" s="51" t="s">
        <v>101</v>
      </c>
      <c r="D35" s="52" t="s">
        <v>103</v>
      </c>
      <c r="E35" s="52" t="s">
        <v>221</v>
      </c>
      <c r="F35" s="52" t="s">
        <v>220</v>
      </c>
      <c r="G35" s="52">
        <v>2</v>
      </c>
      <c r="H35" s="45">
        <v>2</v>
      </c>
      <c r="I35" s="17"/>
      <c r="J35" s="76" t="s">
        <v>343</v>
      </c>
      <c r="K35" s="76"/>
      <c r="L35" s="87"/>
      <c r="M35" s="34"/>
    </row>
    <row r="36" spans="1:14" s="7" customFormat="1" ht="45.75" customHeight="1" x14ac:dyDescent="0.25">
      <c r="A36" s="13">
        <v>25</v>
      </c>
      <c r="B36" s="51" t="s">
        <v>101</v>
      </c>
      <c r="C36" s="51" t="s">
        <v>101</v>
      </c>
      <c r="D36" s="52" t="s">
        <v>222</v>
      </c>
      <c r="E36" s="52" t="s">
        <v>223</v>
      </c>
      <c r="F36" s="52" t="s">
        <v>220</v>
      </c>
      <c r="G36" s="52">
        <v>1</v>
      </c>
      <c r="H36" s="45">
        <v>2</v>
      </c>
      <c r="I36" s="17"/>
      <c r="J36" s="76" t="s">
        <v>343</v>
      </c>
      <c r="K36" s="76"/>
      <c r="L36" s="87"/>
      <c r="M36" s="34"/>
    </row>
    <row r="37" spans="1:14" s="7" customFormat="1" ht="33.75" customHeight="1" x14ac:dyDescent="0.25">
      <c r="A37" s="41">
        <v>26</v>
      </c>
      <c r="B37" s="51" t="s">
        <v>101</v>
      </c>
      <c r="C37" s="51" t="s">
        <v>101</v>
      </c>
      <c r="D37" s="52" t="s">
        <v>224</v>
      </c>
      <c r="E37" s="52" t="s">
        <v>225</v>
      </c>
      <c r="F37" s="52" t="s">
        <v>220</v>
      </c>
      <c r="G37" s="52">
        <v>3</v>
      </c>
      <c r="H37" s="45">
        <v>2</v>
      </c>
      <c r="I37" s="17"/>
      <c r="J37" s="76" t="s">
        <v>343</v>
      </c>
      <c r="K37" s="76"/>
      <c r="L37" s="87"/>
      <c r="M37" s="34"/>
    </row>
    <row r="38" spans="1:14" s="7" customFormat="1" ht="38.25" customHeight="1" x14ac:dyDescent="0.25">
      <c r="A38" s="13">
        <v>27</v>
      </c>
      <c r="B38" s="51" t="s">
        <v>101</v>
      </c>
      <c r="C38" s="51" t="s">
        <v>101</v>
      </c>
      <c r="D38" s="52" t="s">
        <v>103</v>
      </c>
      <c r="E38" s="52" t="s">
        <v>226</v>
      </c>
      <c r="F38" s="52" t="s">
        <v>220</v>
      </c>
      <c r="G38" s="52">
        <v>2</v>
      </c>
      <c r="H38" s="45">
        <v>2</v>
      </c>
      <c r="I38" s="17"/>
      <c r="J38" s="76" t="s">
        <v>343</v>
      </c>
      <c r="K38" s="76"/>
      <c r="L38" s="87"/>
      <c r="M38" s="34"/>
    </row>
    <row r="39" spans="1:14" s="7" customFormat="1" ht="30" customHeight="1" x14ac:dyDescent="0.25">
      <c r="A39" s="41">
        <v>28</v>
      </c>
      <c r="B39" s="54" t="s">
        <v>32</v>
      </c>
      <c r="C39" s="6" t="s">
        <v>82</v>
      </c>
      <c r="D39" s="6" t="s">
        <v>33</v>
      </c>
      <c r="E39" s="6" t="s">
        <v>34</v>
      </c>
      <c r="F39" s="6" t="s">
        <v>67</v>
      </c>
      <c r="G39" s="6">
        <v>1</v>
      </c>
      <c r="H39" s="45">
        <v>2</v>
      </c>
      <c r="I39" s="17"/>
      <c r="J39" s="76" t="s">
        <v>343</v>
      </c>
      <c r="K39" s="76"/>
      <c r="L39" s="87"/>
      <c r="M39" s="34"/>
    </row>
    <row r="40" spans="1:14" s="7" customFormat="1" ht="21" customHeight="1" x14ac:dyDescent="0.25">
      <c r="A40" s="41">
        <v>29</v>
      </c>
      <c r="B40" s="40" t="s">
        <v>101</v>
      </c>
      <c r="C40" s="6" t="s">
        <v>6</v>
      </c>
      <c r="D40" s="6" t="s">
        <v>6</v>
      </c>
      <c r="E40" s="6" t="s">
        <v>35</v>
      </c>
      <c r="F40" s="6" t="s">
        <v>67</v>
      </c>
      <c r="G40" s="6">
        <v>1</v>
      </c>
      <c r="H40" s="45">
        <v>2</v>
      </c>
      <c r="I40" s="17"/>
      <c r="J40" s="76" t="s">
        <v>343</v>
      </c>
      <c r="K40" s="76"/>
      <c r="L40" s="87"/>
      <c r="M40" s="34"/>
    </row>
    <row r="41" spans="1:14" s="7" customFormat="1" ht="21.75" customHeight="1" x14ac:dyDescent="0.25">
      <c r="A41" s="13">
        <v>30</v>
      </c>
      <c r="B41" s="40" t="s">
        <v>101</v>
      </c>
      <c r="C41" s="6" t="s">
        <v>6</v>
      </c>
      <c r="D41" s="6" t="s">
        <v>6</v>
      </c>
      <c r="E41" s="6" t="s">
        <v>36</v>
      </c>
      <c r="F41" s="6" t="s">
        <v>67</v>
      </c>
      <c r="G41" s="6">
        <v>1</v>
      </c>
      <c r="H41" s="45">
        <v>2</v>
      </c>
      <c r="I41" s="17"/>
      <c r="J41" s="76" t="s">
        <v>343</v>
      </c>
      <c r="K41" s="76"/>
      <c r="L41" s="87"/>
      <c r="M41" s="34"/>
    </row>
    <row r="42" spans="1:14" s="7" customFormat="1" ht="34.5" customHeight="1" x14ac:dyDescent="0.25">
      <c r="A42" s="41">
        <v>31</v>
      </c>
      <c r="B42" s="40" t="s">
        <v>101</v>
      </c>
      <c r="C42" s="6" t="s">
        <v>82</v>
      </c>
      <c r="D42" s="6" t="s">
        <v>305</v>
      </c>
      <c r="E42" s="6" t="s">
        <v>36</v>
      </c>
      <c r="F42" s="6" t="s">
        <v>67</v>
      </c>
      <c r="G42" s="6">
        <v>1</v>
      </c>
      <c r="H42" s="45">
        <v>2</v>
      </c>
      <c r="I42" s="17"/>
      <c r="J42" s="76" t="s">
        <v>343</v>
      </c>
      <c r="K42" s="76"/>
      <c r="L42" s="87"/>
      <c r="M42" s="4"/>
    </row>
    <row r="43" spans="1:14" s="34" customFormat="1" ht="33" customHeight="1" x14ac:dyDescent="0.25">
      <c r="A43" s="13">
        <v>32</v>
      </c>
      <c r="B43" s="40" t="s">
        <v>101</v>
      </c>
      <c r="C43" s="6" t="s">
        <v>6</v>
      </c>
      <c r="D43" s="6" t="s">
        <v>6</v>
      </c>
      <c r="E43" s="6" t="s">
        <v>37</v>
      </c>
      <c r="F43" s="6" t="s">
        <v>67</v>
      </c>
      <c r="G43" s="6">
        <v>2</v>
      </c>
      <c r="H43" s="45">
        <v>2</v>
      </c>
      <c r="I43" s="17"/>
      <c r="J43" s="76" t="s">
        <v>343</v>
      </c>
      <c r="K43" s="76"/>
      <c r="L43" s="87"/>
      <c r="M43"/>
    </row>
    <row r="44" spans="1:14" ht="32.25" customHeight="1" x14ac:dyDescent="0.25">
      <c r="A44" s="41">
        <v>33</v>
      </c>
      <c r="B44" s="40" t="s">
        <v>101</v>
      </c>
      <c r="C44" s="6" t="s">
        <v>6</v>
      </c>
      <c r="D44" s="6" t="s">
        <v>6</v>
      </c>
      <c r="E44" s="6" t="s">
        <v>37</v>
      </c>
      <c r="F44" s="6" t="s">
        <v>67</v>
      </c>
      <c r="G44" s="6">
        <v>1</v>
      </c>
      <c r="H44" s="45">
        <v>2</v>
      </c>
      <c r="I44" s="17"/>
      <c r="J44" s="76" t="s">
        <v>343</v>
      </c>
      <c r="K44" s="76"/>
      <c r="L44" s="87"/>
    </row>
    <row r="45" spans="1:14" ht="45" x14ac:dyDescent="0.25">
      <c r="A45" s="13">
        <v>34</v>
      </c>
      <c r="B45" s="54" t="s">
        <v>38</v>
      </c>
      <c r="C45" s="6" t="s">
        <v>81</v>
      </c>
      <c r="D45" s="52" t="s">
        <v>227</v>
      </c>
      <c r="E45" s="6" t="s">
        <v>39</v>
      </c>
      <c r="F45" s="6" t="s">
        <v>67</v>
      </c>
      <c r="G45" s="6">
        <v>1</v>
      </c>
      <c r="H45" s="45">
        <v>2</v>
      </c>
      <c r="I45" s="17"/>
      <c r="J45" s="76" t="s">
        <v>343</v>
      </c>
      <c r="K45" s="76"/>
      <c r="L45" s="87"/>
      <c r="M45" s="2"/>
    </row>
    <row r="46" spans="1:14" ht="45" x14ac:dyDescent="0.25">
      <c r="A46" s="41">
        <v>35</v>
      </c>
      <c r="B46" s="52" t="s">
        <v>155</v>
      </c>
      <c r="C46" s="52" t="s">
        <v>83</v>
      </c>
      <c r="D46" s="52" t="s">
        <v>227</v>
      </c>
      <c r="E46" s="52" t="s">
        <v>299</v>
      </c>
      <c r="F46" s="52" t="s">
        <v>67</v>
      </c>
      <c r="G46" s="52">
        <v>1</v>
      </c>
      <c r="H46" s="6">
        <v>2</v>
      </c>
      <c r="I46" s="17"/>
      <c r="J46" s="76" t="s">
        <v>343</v>
      </c>
      <c r="K46" s="76"/>
      <c r="L46" s="87"/>
      <c r="M46" s="2"/>
      <c r="N46" s="5"/>
    </row>
    <row r="47" spans="1:14" s="2" customFormat="1" ht="42" customHeight="1" x14ac:dyDescent="0.25">
      <c r="A47" s="41">
        <v>36</v>
      </c>
      <c r="B47" s="40" t="s">
        <v>101</v>
      </c>
      <c r="C47" s="52" t="s">
        <v>83</v>
      </c>
      <c r="D47" s="52" t="s">
        <v>228</v>
      </c>
      <c r="E47" s="52" t="s">
        <v>300</v>
      </c>
      <c r="F47" s="52" t="s">
        <v>67</v>
      </c>
      <c r="G47" s="52">
        <v>1</v>
      </c>
      <c r="H47" s="6">
        <v>2</v>
      </c>
      <c r="I47" s="17"/>
      <c r="J47" s="76" t="s">
        <v>343</v>
      </c>
      <c r="K47" s="76"/>
      <c r="L47" s="87"/>
    </row>
    <row r="48" spans="1:14" s="2" customFormat="1" ht="45" x14ac:dyDescent="0.25">
      <c r="A48" s="13">
        <v>37</v>
      </c>
      <c r="B48" s="40" t="s">
        <v>101</v>
      </c>
      <c r="C48" s="52" t="s">
        <v>229</v>
      </c>
      <c r="D48" s="52" t="s">
        <v>306</v>
      </c>
      <c r="E48" s="52" t="s">
        <v>230</v>
      </c>
      <c r="F48" s="52" t="s">
        <v>67</v>
      </c>
      <c r="G48" s="52">
        <v>2</v>
      </c>
      <c r="H48" s="6">
        <v>2</v>
      </c>
      <c r="I48" s="17"/>
      <c r="J48" s="76" t="s">
        <v>343</v>
      </c>
      <c r="K48" s="76"/>
      <c r="L48" s="87"/>
      <c r="M48" s="3"/>
    </row>
    <row r="49" spans="1:13" s="2" customFormat="1" ht="33" customHeight="1" x14ac:dyDescent="0.25">
      <c r="A49" s="41">
        <v>38</v>
      </c>
      <c r="B49" s="40" t="s">
        <v>101</v>
      </c>
      <c r="C49" s="52" t="s">
        <v>80</v>
      </c>
      <c r="D49" s="52" t="s">
        <v>103</v>
      </c>
      <c r="E49" s="52" t="s">
        <v>283</v>
      </c>
      <c r="F49" s="52" t="s">
        <v>67</v>
      </c>
      <c r="G49" s="52">
        <v>1</v>
      </c>
      <c r="H49" s="6">
        <v>2</v>
      </c>
      <c r="I49" s="17"/>
      <c r="J49" s="76" t="s">
        <v>343</v>
      </c>
      <c r="K49" s="76"/>
      <c r="L49" s="87"/>
    </row>
    <row r="50" spans="1:13" s="2" customFormat="1" ht="26.25" customHeight="1" x14ac:dyDescent="0.25">
      <c r="A50" s="13">
        <v>39</v>
      </c>
      <c r="B50" s="40" t="s">
        <v>101</v>
      </c>
      <c r="C50" s="52" t="s">
        <v>80</v>
      </c>
      <c r="D50" s="52" t="s">
        <v>103</v>
      </c>
      <c r="E50" s="52" t="s">
        <v>307</v>
      </c>
      <c r="F50" s="52" t="s">
        <v>67</v>
      </c>
      <c r="G50" s="52">
        <v>1</v>
      </c>
      <c r="H50" s="6">
        <v>2</v>
      </c>
      <c r="I50" s="17"/>
      <c r="J50" s="76" t="s">
        <v>343</v>
      </c>
      <c r="K50" s="76"/>
      <c r="L50" s="87"/>
    </row>
    <row r="51" spans="1:13" s="2" customFormat="1" ht="26.25" customHeight="1" x14ac:dyDescent="0.25">
      <c r="A51" s="41">
        <v>40</v>
      </c>
      <c r="B51" s="40" t="s">
        <v>101</v>
      </c>
      <c r="C51" s="52" t="s">
        <v>231</v>
      </c>
      <c r="D51" s="52" t="s">
        <v>103</v>
      </c>
      <c r="E51" s="52" t="s">
        <v>232</v>
      </c>
      <c r="F51" s="52" t="s">
        <v>67</v>
      </c>
      <c r="G51" s="52">
        <v>1</v>
      </c>
      <c r="H51" s="6">
        <v>2</v>
      </c>
      <c r="I51" s="17"/>
      <c r="J51" s="76" t="s">
        <v>343</v>
      </c>
      <c r="K51" s="76"/>
      <c r="L51" s="87"/>
    </row>
    <row r="52" spans="1:13" s="2" customFormat="1" ht="33" customHeight="1" x14ac:dyDescent="0.25">
      <c r="A52" s="13">
        <v>41</v>
      </c>
      <c r="B52" s="40" t="s">
        <v>101</v>
      </c>
      <c r="C52" s="52" t="s">
        <v>80</v>
      </c>
      <c r="D52" s="52" t="s">
        <v>103</v>
      </c>
      <c r="E52" s="52" t="s">
        <v>119</v>
      </c>
      <c r="F52" s="52" t="s">
        <v>67</v>
      </c>
      <c r="G52" s="52">
        <v>1</v>
      </c>
      <c r="H52" s="6">
        <v>2</v>
      </c>
      <c r="I52" s="17"/>
      <c r="J52" s="76" t="s">
        <v>343</v>
      </c>
      <c r="K52" s="76"/>
      <c r="L52" s="87"/>
    </row>
    <row r="53" spans="1:13" s="2" customFormat="1" ht="26.25" customHeight="1" x14ac:dyDescent="0.25">
      <c r="A53" s="41">
        <v>42</v>
      </c>
      <c r="B53" s="40" t="s">
        <v>101</v>
      </c>
      <c r="C53" s="52" t="s">
        <v>80</v>
      </c>
      <c r="D53" s="52" t="s">
        <v>103</v>
      </c>
      <c r="E53" s="52" t="s">
        <v>120</v>
      </c>
      <c r="F53" s="52" t="s">
        <v>67</v>
      </c>
      <c r="G53" s="52">
        <v>1</v>
      </c>
      <c r="H53" s="6">
        <v>2</v>
      </c>
      <c r="I53" s="17"/>
      <c r="J53" s="76" t="s">
        <v>343</v>
      </c>
      <c r="K53" s="76"/>
      <c r="L53" s="87"/>
    </row>
    <row r="54" spans="1:13" s="2" customFormat="1" ht="48" customHeight="1" x14ac:dyDescent="0.25">
      <c r="A54" s="13">
        <v>43</v>
      </c>
      <c r="B54" s="40" t="s">
        <v>101</v>
      </c>
      <c r="C54" s="52" t="s">
        <v>233</v>
      </c>
      <c r="D54" s="52" t="s">
        <v>118</v>
      </c>
      <c r="E54" s="52" t="s">
        <v>234</v>
      </c>
      <c r="F54" s="52" t="s">
        <v>67</v>
      </c>
      <c r="G54" s="52">
        <v>2</v>
      </c>
      <c r="H54" s="6">
        <v>2</v>
      </c>
      <c r="I54" s="17"/>
      <c r="J54" s="76" t="s">
        <v>343</v>
      </c>
      <c r="K54" s="76"/>
      <c r="L54" s="87"/>
    </row>
    <row r="55" spans="1:13" s="2" customFormat="1" ht="30" customHeight="1" x14ac:dyDescent="0.25">
      <c r="A55" s="41">
        <v>44</v>
      </c>
      <c r="B55" s="40" t="s">
        <v>101</v>
      </c>
      <c r="C55" s="52" t="s">
        <v>121</v>
      </c>
      <c r="D55" s="52" t="s">
        <v>103</v>
      </c>
      <c r="E55" s="52" t="s">
        <v>122</v>
      </c>
      <c r="F55" s="52" t="s">
        <v>67</v>
      </c>
      <c r="G55" s="52">
        <v>2</v>
      </c>
      <c r="H55" s="6">
        <v>2</v>
      </c>
      <c r="I55" s="17"/>
      <c r="J55" s="76" t="s">
        <v>343</v>
      </c>
      <c r="K55" s="76"/>
      <c r="L55" s="87"/>
      <c r="M55" s="9"/>
    </row>
    <row r="56" spans="1:13" s="2" customFormat="1" ht="42.75" customHeight="1" x14ac:dyDescent="0.25">
      <c r="A56" s="13">
        <v>45</v>
      </c>
      <c r="B56" s="40" t="s">
        <v>101</v>
      </c>
      <c r="C56" s="52" t="s">
        <v>235</v>
      </c>
      <c r="D56" s="52" t="s">
        <v>103</v>
      </c>
      <c r="E56" s="52" t="s">
        <v>236</v>
      </c>
      <c r="F56" s="52" t="s">
        <v>67</v>
      </c>
      <c r="G56" s="52">
        <v>2</v>
      </c>
      <c r="H56" s="6">
        <v>2</v>
      </c>
      <c r="I56" s="17"/>
      <c r="J56" s="76" t="s">
        <v>343</v>
      </c>
      <c r="K56" s="76"/>
      <c r="L56" s="87"/>
      <c r="M56" s="35"/>
    </row>
    <row r="57" spans="1:13" s="9" customFormat="1" ht="35.25" customHeight="1" x14ac:dyDescent="0.25">
      <c r="A57" s="41">
        <v>46</v>
      </c>
      <c r="B57" s="40" t="s">
        <v>101</v>
      </c>
      <c r="C57" s="52" t="s">
        <v>237</v>
      </c>
      <c r="D57" s="52" t="s">
        <v>8</v>
      </c>
      <c r="E57" s="52" t="s">
        <v>238</v>
      </c>
      <c r="F57" s="52" t="s">
        <v>67</v>
      </c>
      <c r="G57" s="52">
        <v>1</v>
      </c>
      <c r="H57" s="6">
        <v>2</v>
      </c>
      <c r="I57" s="17"/>
      <c r="J57" s="76" t="s">
        <v>343</v>
      </c>
      <c r="K57" s="76"/>
      <c r="L57" s="87"/>
      <c r="M57" s="2"/>
    </row>
    <row r="58" spans="1:13" s="35" customFormat="1" ht="30.75" customHeight="1" x14ac:dyDescent="0.25">
      <c r="A58" s="13">
        <v>47</v>
      </c>
      <c r="B58" s="40" t="s">
        <v>101</v>
      </c>
      <c r="C58" s="52" t="s">
        <v>239</v>
      </c>
      <c r="D58" s="52" t="s">
        <v>103</v>
      </c>
      <c r="E58" s="52" t="s">
        <v>241</v>
      </c>
      <c r="F58" s="52" t="s">
        <v>67</v>
      </c>
      <c r="G58" s="52">
        <v>1</v>
      </c>
      <c r="H58" s="6">
        <v>2</v>
      </c>
      <c r="I58" s="17"/>
      <c r="J58" s="76" t="s">
        <v>343</v>
      </c>
      <c r="K58" s="76"/>
      <c r="L58" s="87"/>
      <c r="M58" s="2"/>
    </row>
    <row r="59" spans="1:13" s="2" customFormat="1" ht="25.5" customHeight="1" x14ac:dyDescent="0.25">
      <c r="A59" s="41">
        <v>48</v>
      </c>
      <c r="B59" s="40" t="s">
        <v>101</v>
      </c>
      <c r="C59" s="51" t="s">
        <v>240</v>
      </c>
      <c r="D59" s="52" t="s">
        <v>103</v>
      </c>
      <c r="E59" s="52" t="s">
        <v>242</v>
      </c>
      <c r="F59" s="52" t="s">
        <v>67</v>
      </c>
      <c r="G59" s="52">
        <v>8</v>
      </c>
      <c r="H59" s="6">
        <v>2</v>
      </c>
      <c r="I59" s="17"/>
      <c r="J59" s="76" t="s">
        <v>343</v>
      </c>
      <c r="K59" s="76"/>
      <c r="L59" s="87"/>
    </row>
    <row r="60" spans="1:13" s="2" customFormat="1" ht="25.5" customHeight="1" x14ac:dyDescent="0.25">
      <c r="A60" s="13">
        <v>49</v>
      </c>
      <c r="B60" s="40" t="s">
        <v>101</v>
      </c>
      <c r="C60" s="53" t="s">
        <v>80</v>
      </c>
      <c r="D60" s="53" t="s">
        <v>103</v>
      </c>
      <c r="E60" s="53" t="s">
        <v>243</v>
      </c>
      <c r="F60" s="53" t="s">
        <v>67</v>
      </c>
      <c r="G60" s="52">
        <v>14</v>
      </c>
      <c r="H60" s="6">
        <v>2</v>
      </c>
      <c r="I60" s="17"/>
      <c r="J60" s="76" t="s">
        <v>343</v>
      </c>
      <c r="K60" s="76"/>
      <c r="L60" s="87"/>
    </row>
    <row r="61" spans="1:13" s="2" customFormat="1" ht="30" x14ac:dyDescent="0.25">
      <c r="A61" s="41">
        <v>50</v>
      </c>
      <c r="B61" s="53" t="s">
        <v>123</v>
      </c>
      <c r="C61" s="14" t="s">
        <v>5</v>
      </c>
      <c r="D61" s="14" t="s">
        <v>4</v>
      </c>
      <c r="E61" s="14" t="s">
        <v>124</v>
      </c>
      <c r="F61" s="14" t="s">
        <v>67</v>
      </c>
      <c r="G61" s="57">
        <v>4</v>
      </c>
      <c r="H61" s="6">
        <v>2</v>
      </c>
      <c r="I61" s="17"/>
      <c r="J61" s="76" t="s">
        <v>343</v>
      </c>
      <c r="K61" s="76"/>
      <c r="L61" s="87"/>
    </row>
    <row r="62" spans="1:13" s="2" customFormat="1" ht="47.25" customHeight="1" x14ac:dyDescent="0.25">
      <c r="A62" s="13">
        <v>51</v>
      </c>
      <c r="B62" s="51" t="s">
        <v>101</v>
      </c>
      <c r="C62" s="14" t="s">
        <v>246</v>
      </c>
      <c r="D62" s="14" t="s">
        <v>6</v>
      </c>
      <c r="E62" s="88" t="s">
        <v>244</v>
      </c>
      <c r="F62" s="53" t="s">
        <v>102</v>
      </c>
      <c r="G62" s="67">
        <v>1</v>
      </c>
      <c r="H62" s="6">
        <v>2</v>
      </c>
      <c r="I62" s="17"/>
      <c r="J62" s="76" t="s">
        <v>343</v>
      </c>
      <c r="K62" s="76"/>
      <c r="L62" s="87"/>
    </row>
    <row r="63" spans="1:13" s="2" customFormat="1" ht="45.75" customHeight="1" x14ac:dyDescent="0.25">
      <c r="A63" s="13">
        <v>52</v>
      </c>
      <c r="B63" s="51" t="s">
        <v>101</v>
      </c>
      <c r="C63" s="14" t="s">
        <v>247</v>
      </c>
      <c r="D63" s="14" t="s">
        <v>6</v>
      </c>
      <c r="E63" s="88" t="s">
        <v>245</v>
      </c>
      <c r="F63" s="53" t="s">
        <v>102</v>
      </c>
      <c r="G63" s="67">
        <v>3</v>
      </c>
      <c r="H63" s="6">
        <v>2</v>
      </c>
      <c r="I63" s="17"/>
      <c r="J63" s="76" t="s">
        <v>343</v>
      </c>
      <c r="K63" s="76"/>
      <c r="L63" s="87"/>
    </row>
    <row r="64" spans="1:13" s="2" customFormat="1" ht="34.5" customHeight="1" x14ac:dyDescent="0.25">
      <c r="A64" s="41">
        <v>53</v>
      </c>
      <c r="B64" s="62" t="s">
        <v>101</v>
      </c>
      <c r="C64" s="58" t="s">
        <v>163</v>
      </c>
      <c r="D64" s="58" t="s">
        <v>6</v>
      </c>
      <c r="E64" s="58" t="s">
        <v>164</v>
      </c>
      <c r="F64" s="58" t="s">
        <v>67</v>
      </c>
      <c r="G64" s="57">
        <v>4</v>
      </c>
      <c r="H64" s="6">
        <v>2</v>
      </c>
      <c r="I64" s="17"/>
      <c r="J64" s="76" t="s">
        <v>343</v>
      </c>
      <c r="K64" s="76"/>
      <c r="L64" s="87"/>
    </row>
    <row r="65" spans="1:12" s="2" customFormat="1" ht="42.75" customHeight="1" x14ac:dyDescent="0.25">
      <c r="A65" s="13">
        <v>54</v>
      </c>
      <c r="B65" s="53" t="s">
        <v>40</v>
      </c>
      <c r="C65" s="14" t="s">
        <v>84</v>
      </c>
      <c r="D65" s="14" t="s">
        <v>248</v>
      </c>
      <c r="E65" s="14" t="s">
        <v>249</v>
      </c>
      <c r="F65" s="14" t="s">
        <v>67</v>
      </c>
      <c r="G65" s="6">
        <v>1</v>
      </c>
      <c r="H65" s="6">
        <v>2</v>
      </c>
      <c r="I65" s="17"/>
      <c r="J65" s="76" t="s">
        <v>343</v>
      </c>
      <c r="K65" s="76"/>
      <c r="L65" s="87"/>
    </row>
    <row r="66" spans="1:12" s="2" customFormat="1" ht="48" customHeight="1" x14ac:dyDescent="0.25">
      <c r="A66" s="13">
        <v>55</v>
      </c>
      <c r="B66" s="52" t="s">
        <v>125</v>
      </c>
      <c r="C66" s="39" t="s">
        <v>59</v>
      </c>
      <c r="D66" s="39" t="s">
        <v>65</v>
      </c>
      <c r="E66" s="39" t="s">
        <v>199</v>
      </c>
      <c r="F66" s="39" t="s">
        <v>67</v>
      </c>
      <c r="G66" s="39">
        <v>3</v>
      </c>
      <c r="H66" s="47">
        <v>2</v>
      </c>
      <c r="I66" s="17"/>
      <c r="J66" s="76" t="s">
        <v>343</v>
      </c>
      <c r="K66" s="76"/>
      <c r="L66" s="87"/>
    </row>
    <row r="67" spans="1:12" s="2" customFormat="1" ht="45" customHeight="1" x14ac:dyDescent="0.25">
      <c r="A67" s="41">
        <v>56</v>
      </c>
      <c r="B67" s="51" t="s">
        <v>101</v>
      </c>
      <c r="C67" s="39" t="s">
        <v>6</v>
      </c>
      <c r="D67" s="39" t="s">
        <v>126</v>
      </c>
      <c r="E67" s="39" t="s">
        <v>200</v>
      </c>
      <c r="F67" s="39" t="s">
        <v>67</v>
      </c>
      <c r="G67" s="39">
        <v>2</v>
      </c>
      <c r="H67" s="47">
        <v>2</v>
      </c>
      <c r="I67" s="17"/>
      <c r="J67" s="76" t="s">
        <v>343</v>
      </c>
      <c r="K67" s="76"/>
      <c r="L67" s="87"/>
    </row>
    <row r="68" spans="1:12" s="2" customFormat="1" ht="29.25" customHeight="1" x14ac:dyDescent="0.25">
      <c r="A68" s="13">
        <v>57</v>
      </c>
      <c r="B68" s="51" t="s">
        <v>101</v>
      </c>
      <c r="C68" s="39" t="s">
        <v>6</v>
      </c>
      <c r="D68" s="39" t="s">
        <v>127</v>
      </c>
      <c r="E68" s="39" t="s">
        <v>128</v>
      </c>
      <c r="F68" s="39" t="s">
        <v>67</v>
      </c>
      <c r="G68" s="39">
        <v>1</v>
      </c>
      <c r="H68" s="47">
        <v>2</v>
      </c>
      <c r="I68" s="17"/>
      <c r="J68" s="76" t="s">
        <v>343</v>
      </c>
      <c r="K68" s="76"/>
      <c r="L68" s="87"/>
    </row>
    <row r="69" spans="1:12" s="2" customFormat="1" ht="41.25" customHeight="1" x14ac:dyDescent="0.25">
      <c r="A69" s="13">
        <v>58</v>
      </c>
      <c r="B69" s="51" t="s">
        <v>101</v>
      </c>
      <c r="C69" s="39" t="s">
        <v>6</v>
      </c>
      <c r="D69" s="39" t="s">
        <v>129</v>
      </c>
      <c r="E69" s="39" t="s">
        <v>201</v>
      </c>
      <c r="F69" s="39" t="s">
        <v>67</v>
      </c>
      <c r="G69" s="39">
        <v>4</v>
      </c>
      <c r="H69" s="47">
        <v>2</v>
      </c>
      <c r="I69" s="17"/>
      <c r="J69" s="76" t="s">
        <v>343</v>
      </c>
      <c r="K69" s="76"/>
      <c r="L69" s="87"/>
    </row>
    <row r="70" spans="1:12" s="2" customFormat="1" ht="29.25" customHeight="1" x14ac:dyDescent="0.25">
      <c r="A70" s="41">
        <v>59</v>
      </c>
      <c r="B70" s="52" t="s">
        <v>130</v>
      </c>
      <c r="C70" s="39" t="s">
        <v>131</v>
      </c>
      <c r="D70" s="39" t="s">
        <v>129</v>
      </c>
      <c r="E70" s="39" t="s">
        <v>132</v>
      </c>
      <c r="F70" s="39" t="s">
        <v>67</v>
      </c>
      <c r="G70" s="39">
        <v>4</v>
      </c>
      <c r="H70" s="47">
        <v>2</v>
      </c>
      <c r="I70" s="17"/>
      <c r="J70" s="76" t="s">
        <v>343</v>
      </c>
      <c r="K70" s="76"/>
      <c r="L70" s="87"/>
    </row>
    <row r="71" spans="1:12" s="2" customFormat="1" ht="22.5" customHeight="1" x14ac:dyDescent="0.25">
      <c r="A71" s="13">
        <v>60</v>
      </c>
      <c r="B71" s="40" t="s">
        <v>101</v>
      </c>
      <c r="C71" s="39" t="s">
        <v>6</v>
      </c>
      <c r="D71" s="39" t="s">
        <v>6</v>
      </c>
      <c r="E71" s="39" t="s">
        <v>133</v>
      </c>
      <c r="F71" s="39" t="s">
        <v>67</v>
      </c>
      <c r="G71" s="39">
        <v>4</v>
      </c>
      <c r="H71" s="47">
        <v>2</v>
      </c>
      <c r="I71" s="17"/>
      <c r="J71" s="76" t="s">
        <v>343</v>
      </c>
      <c r="K71" s="76"/>
      <c r="L71" s="87"/>
    </row>
    <row r="72" spans="1:12" s="2" customFormat="1" ht="23.25" customHeight="1" x14ac:dyDescent="0.25">
      <c r="A72" s="13">
        <v>61</v>
      </c>
      <c r="B72" s="40" t="s">
        <v>101</v>
      </c>
      <c r="C72" s="39" t="s">
        <v>6</v>
      </c>
      <c r="D72" s="39" t="s">
        <v>6</v>
      </c>
      <c r="E72" s="39" t="s">
        <v>134</v>
      </c>
      <c r="F72" s="39" t="s">
        <v>67</v>
      </c>
      <c r="G72" s="39">
        <v>4</v>
      </c>
      <c r="H72" s="47">
        <v>2</v>
      </c>
      <c r="I72" s="17"/>
      <c r="J72" s="76" t="s">
        <v>343</v>
      </c>
      <c r="K72" s="76"/>
      <c r="L72" s="87"/>
    </row>
    <row r="73" spans="1:12" s="2" customFormat="1" ht="20.25" customHeight="1" x14ac:dyDescent="0.25">
      <c r="A73" s="41">
        <v>62</v>
      </c>
      <c r="B73" s="40" t="s">
        <v>101</v>
      </c>
      <c r="C73" s="39" t="s">
        <v>6</v>
      </c>
      <c r="D73" s="39" t="s">
        <v>6</v>
      </c>
      <c r="E73" s="39" t="s">
        <v>135</v>
      </c>
      <c r="F73" s="39" t="s">
        <v>67</v>
      </c>
      <c r="G73" s="39">
        <v>4</v>
      </c>
      <c r="H73" s="47">
        <v>2</v>
      </c>
      <c r="I73" s="17"/>
      <c r="J73" s="76" t="s">
        <v>343</v>
      </c>
      <c r="K73" s="76"/>
      <c r="L73" s="87"/>
    </row>
    <row r="74" spans="1:12" s="2" customFormat="1" ht="29.25" customHeight="1" x14ac:dyDescent="0.25">
      <c r="A74" s="13">
        <v>63</v>
      </c>
      <c r="B74" s="40" t="s">
        <v>101</v>
      </c>
      <c r="C74" s="39" t="s">
        <v>6</v>
      </c>
      <c r="D74" s="39" t="s">
        <v>6</v>
      </c>
      <c r="E74" s="39" t="s">
        <v>308</v>
      </c>
      <c r="F74" s="39" t="s">
        <v>67</v>
      </c>
      <c r="G74" s="39">
        <v>4</v>
      </c>
      <c r="H74" s="47">
        <v>2</v>
      </c>
      <c r="I74" s="17"/>
      <c r="J74" s="76" t="s">
        <v>343</v>
      </c>
      <c r="K74" s="76"/>
      <c r="L74" s="87"/>
    </row>
    <row r="75" spans="1:12" s="2" customFormat="1" ht="45" customHeight="1" x14ac:dyDescent="0.25">
      <c r="A75" s="13">
        <v>64</v>
      </c>
      <c r="B75" s="40" t="s">
        <v>101</v>
      </c>
      <c r="C75" s="39" t="s">
        <v>6</v>
      </c>
      <c r="D75" s="39" t="s">
        <v>137</v>
      </c>
      <c r="E75" s="39" t="s">
        <v>138</v>
      </c>
      <c r="F75" s="39" t="s">
        <v>67</v>
      </c>
      <c r="G75" s="39">
        <v>52</v>
      </c>
      <c r="H75" s="47">
        <v>2</v>
      </c>
      <c r="I75" s="81"/>
      <c r="J75" s="76" t="s">
        <v>343</v>
      </c>
      <c r="K75" s="76"/>
      <c r="L75" s="87"/>
    </row>
    <row r="76" spans="1:12" s="2" customFormat="1" ht="29.25" customHeight="1" thickBot="1" x14ac:dyDescent="0.3">
      <c r="A76" s="41">
        <v>65</v>
      </c>
      <c r="B76" s="40" t="s">
        <v>101</v>
      </c>
      <c r="C76" s="39" t="s">
        <v>6</v>
      </c>
      <c r="D76" s="39" t="s">
        <v>136</v>
      </c>
      <c r="E76" s="39" t="s">
        <v>139</v>
      </c>
      <c r="F76" s="39" t="s">
        <v>67</v>
      </c>
      <c r="G76" s="39">
        <v>37</v>
      </c>
      <c r="H76" s="47">
        <v>2</v>
      </c>
      <c r="I76" s="81"/>
      <c r="J76" s="76" t="s">
        <v>343</v>
      </c>
      <c r="K76" s="76"/>
      <c r="L76" s="87"/>
    </row>
    <row r="77" spans="1:12" s="2" customFormat="1" ht="30" customHeight="1" thickBot="1" x14ac:dyDescent="0.3">
      <c r="A77" s="104" t="s">
        <v>140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9"/>
    </row>
    <row r="78" spans="1:12" s="2" customFormat="1" ht="45" x14ac:dyDescent="0.25">
      <c r="A78" s="41">
        <v>66</v>
      </c>
      <c r="B78" s="50" t="s">
        <v>154</v>
      </c>
      <c r="C78" s="38" t="s">
        <v>85</v>
      </c>
      <c r="D78" s="38" t="s">
        <v>41</v>
      </c>
      <c r="E78" s="38" t="s">
        <v>42</v>
      </c>
      <c r="F78" s="38" t="s">
        <v>67</v>
      </c>
      <c r="G78" s="38">
        <v>1</v>
      </c>
      <c r="H78" s="75">
        <v>2</v>
      </c>
      <c r="I78" s="17"/>
      <c r="J78" s="76" t="s">
        <v>343</v>
      </c>
      <c r="K78" s="76"/>
      <c r="L78" s="78"/>
    </row>
    <row r="79" spans="1:12" s="2" customFormat="1" ht="15.75" x14ac:dyDescent="0.25">
      <c r="A79" s="13">
        <v>67</v>
      </c>
      <c r="B79" s="40" t="s">
        <v>101</v>
      </c>
      <c r="C79" s="6" t="s">
        <v>6</v>
      </c>
      <c r="D79" s="6" t="s">
        <v>43</v>
      </c>
      <c r="E79" s="6" t="s">
        <v>158</v>
      </c>
      <c r="F79" s="6" t="s">
        <v>67</v>
      </c>
      <c r="G79" s="6">
        <v>1</v>
      </c>
      <c r="H79" s="45">
        <v>2</v>
      </c>
      <c r="I79" s="17"/>
      <c r="J79" s="76" t="s">
        <v>343</v>
      </c>
      <c r="K79" s="76"/>
      <c r="L79" s="78"/>
    </row>
    <row r="80" spans="1:12" s="2" customFormat="1" ht="24.75" customHeight="1" x14ac:dyDescent="0.25">
      <c r="A80" s="41">
        <v>68</v>
      </c>
      <c r="B80" s="40" t="s">
        <v>101</v>
      </c>
      <c r="C80" s="6" t="s">
        <v>6</v>
      </c>
      <c r="D80" s="6" t="s">
        <v>6</v>
      </c>
      <c r="E80" s="6" t="s">
        <v>161</v>
      </c>
      <c r="F80" s="6" t="s">
        <v>67</v>
      </c>
      <c r="G80" s="6">
        <v>1</v>
      </c>
      <c r="H80" s="45">
        <v>2</v>
      </c>
      <c r="I80" s="17"/>
      <c r="J80" s="76" t="s">
        <v>343</v>
      </c>
      <c r="K80" s="76"/>
      <c r="L80" s="78"/>
    </row>
    <row r="81" spans="1:12" s="2" customFormat="1" ht="29.25" customHeight="1" x14ac:dyDescent="0.25">
      <c r="A81" s="13">
        <v>69</v>
      </c>
      <c r="B81" s="40" t="s">
        <v>101</v>
      </c>
      <c r="C81" s="6" t="s">
        <v>44</v>
      </c>
      <c r="D81" s="6" t="s">
        <v>44</v>
      </c>
      <c r="E81" s="6" t="s">
        <v>159</v>
      </c>
      <c r="F81" s="6" t="s">
        <v>67</v>
      </c>
      <c r="G81" s="6">
        <v>1</v>
      </c>
      <c r="H81" s="45">
        <v>2</v>
      </c>
      <c r="I81" s="17"/>
      <c r="J81" s="76" t="s">
        <v>343</v>
      </c>
      <c r="K81" s="76"/>
      <c r="L81" s="78"/>
    </row>
    <row r="82" spans="1:12" s="2" customFormat="1" ht="15.75" x14ac:dyDescent="0.25">
      <c r="A82" s="41">
        <v>70</v>
      </c>
      <c r="B82" s="40" t="s">
        <v>101</v>
      </c>
      <c r="C82" s="6" t="s">
        <v>6</v>
      </c>
      <c r="D82" s="6" t="s">
        <v>6</v>
      </c>
      <c r="E82" s="6" t="s">
        <v>160</v>
      </c>
      <c r="F82" s="6" t="s">
        <v>67</v>
      </c>
      <c r="G82" s="6">
        <v>1</v>
      </c>
      <c r="H82" s="45">
        <v>2</v>
      </c>
      <c r="I82" s="17"/>
      <c r="J82" s="76" t="s">
        <v>343</v>
      </c>
      <c r="K82" s="76"/>
      <c r="L82" s="78"/>
    </row>
    <row r="83" spans="1:12" s="2" customFormat="1" ht="48.75" customHeight="1" x14ac:dyDescent="0.25">
      <c r="A83" s="13">
        <v>71</v>
      </c>
      <c r="B83" s="40" t="s">
        <v>101</v>
      </c>
      <c r="C83" s="6" t="s">
        <v>6</v>
      </c>
      <c r="D83" s="6" t="s">
        <v>6</v>
      </c>
      <c r="E83" s="6" t="s">
        <v>309</v>
      </c>
      <c r="F83" s="6" t="s">
        <v>67</v>
      </c>
      <c r="G83" s="6">
        <v>1</v>
      </c>
      <c r="H83" s="45">
        <v>2</v>
      </c>
      <c r="I83" s="17"/>
      <c r="J83" s="76" t="s">
        <v>343</v>
      </c>
      <c r="K83" s="76"/>
      <c r="L83" s="78"/>
    </row>
    <row r="84" spans="1:12" s="2" customFormat="1" ht="46.5" customHeight="1" x14ac:dyDescent="0.25">
      <c r="A84" s="41">
        <v>72</v>
      </c>
      <c r="B84" s="40" t="s">
        <v>101</v>
      </c>
      <c r="C84" s="6" t="s">
        <v>6</v>
      </c>
      <c r="D84" s="6" t="s">
        <v>6</v>
      </c>
      <c r="E84" s="6" t="s">
        <v>197</v>
      </c>
      <c r="F84" s="6" t="s">
        <v>67</v>
      </c>
      <c r="G84" s="6">
        <v>1</v>
      </c>
      <c r="H84" s="45">
        <v>2</v>
      </c>
      <c r="I84" s="17"/>
      <c r="J84" s="76" t="s">
        <v>343</v>
      </c>
      <c r="K84" s="76"/>
      <c r="L84" s="78"/>
    </row>
    <row r="85" spans="1:12" s="2" customFormat="1" ht="45" x14ac:dyDescent="0.25">
      <c r="A85" s="13">
        <v>73</v>
      </c>
      <c r="B85" s="40" t="s">
        <v>101</v>
      </c>
      <c r="C85" s="6" t="s">
        <v>6</v>
      </c>
      <c r="D85" s="6" t="s">
        <v>6</v>
      </c>
      <c r="E85" s="6" t="s">
        <v>310</v>
      </c>
      <c r="F85" s="6" t="s">
        <v>67</v>
      </c>
      <c r="G85" s="6">
        <v>1</v>
      </c>
      <c r="H85" s="45">
        <v>2</v>
      </c>
      <c r="I85" s="17"/>
      <c r="J85" s="76" t="s">
        <v>343</v>
      </c>
      <c r="K85" s="76"/>
      <c r="L85" s="78"/>
    </row>
    <row r="86" spans="1:12" s="2" customFormat="1" ht="35.25" customHeight="1" x14ac:dyDescent="0.25">
      <c r="A86" s="41">
        <v>74</v>
      </c>
      <c r="B86" s="40" t="s">
        <v>101</v>
      </c>
      <c r="C86" s="6" t="s">
        <v>6</v>
      </c>
      <c r="D86" s="6" t="s">
        <v>6</v>
      </c>
      <c r="E86" s="6" t="s">
        <v>45</v>
      </c>
      <c r="F86" s="6" t="s">
        <v>67</v>
      </c>
      <c r="G86" s="6">
        <v>1</v>
      </c>
      <c r="H86" s="45">
        <v>2</v>
      </c>
      <c r="I86" s="17"/>
      <c r="J86" s="76" t="s">
        <v>343</v>
      </c>
      <c r="K86" s="76"/>
      <c r="L86" s="78"/>
    </row>
    <row r="87" spans="1:12" s="2" customFormat="1" ht="46.5" customHeight="1" x14ac:dyDescent="0.25">
      <c r="A87" s="13">
        <v>75</v>
      </c>
      <c r="B87" s="40" t="s">
        <v>101</v>
      </c>
      <c r="C87" s="6" t="s">
        <v>6</v>
      </c>
      <c r="D87" s="6" t="s">
        <v>190</v>
      </c>
      <c r="E87" s="6" t="s">
        <v>142</v>
      </c>
      <c r="F87" s="6" t="s">
        <v>67</v>
      </c>
      <c r="G87" s="6">
        <v>1</v>
      </c>
      <c r="H87" s="45">
        <v>2</v>
      </c>
      <c r="I87" s="17"/>
      <c r="J87" s="76" t="s">
        <v>343</v>
      </c>
      <c r="K87" s="76"/>
      <c r="L87" s="78"/>
    </row>
    <row r="88" spans="1:12" s="2" customFormat="1" ht="32.25" customHeight="1" x14ac:dyDescent="0.25">
      <c r="A88" s="41">
        <v>76</v>
      </c>
      <c r="B88" s="40" t="s">
        <v>101</v>
      </c>
      <c r="C88" s="6" t="s">
        <v>6</v>
      </c>
      <c r="D88" s="6" t="s">
        <v>143</v>
      </c>
      <c r="E88" s="6" t="s">
        <v>144</v>
      </c>
      <c r="F88" s="6" t="s">
        <v>67</v>
      </c>
      <c r="G88" s="6">
        <v>1</v>
      </c>
      <c r="H88" s="45">
        <v>2</v>
      </c>
      <c r="I88" s="17"/>
      <c r="J88" s="76" t="s">
        <v>343</v>
      </c>
      <c r="K88" s="76"/>
      <c r="L88" s="78"/>
    </row>
    <row r="89" spans="1:12" s="2" customFormat="1" ht="30" x14ac:dyDescent="0.25">
      <c r="A89" s="13">
        <v>77</v>
      </c>
      <c r="B89" s="40" t="s">
        <v>101</v>
      </c>
      <c r="C89" s="6" t="s">
        <v>6</v>
      </c>
      <c r="D89" s="6" t="s">
        <v>141</v>
      </c>
      <c r="E89" s="6" t="s">
        <v>145</v>
      </c>
      <c r="F89" s="6" t="s">
        <v>67</v>
      </c>
      <c r="G89" s="6">
        <v>2</v>
      </c>
      <c r="H89" s="45">
        <v>2</v>
      </c>
      <c r="I89" s="17"/>
      <c r="J89" s="76" t="s">
        <v>343</v>
      </c>
      <c r="K89" s="76"/>
      <c r="L89" s="78"/>
    </row>
    <row r="90" spans="1:12" s="2" customFormat="1" ht="33.75" customHeight="1" x14ac:dyDescent="0.25">
      <c r="A90" s="41">
        <v>78</v>
      </c>
      <c r="B90" s="40" t="s">
        <v>101</v>
      </c>
      <c r="C90" s="6" t="s">
        <v>6</v>
      </c>
      <c r="D90" s="6" t="s">
        <v>6</v>
      </c>
      <c r="E90" s="67" t="s">
        <v>146</v>
      </c>
      <c r="F90" s="6" t="s">
        <v>67</v>
      </c>
      <c r="G90" s="6">
        <v>2</v>
      </c>
      <c r="H90" s="45">
        <v>3</v>
      </c>
      <c r="I90" s="17"/>
      <c r="J90" s="76" t="s">
        <v>343</v>
      </c>
      <c r="K90" s="76"/>
      <c r="L90" s="78"/>
    </row>
    <row r="91" spans="1:12" s="2" customFormat="1" ht="29.25" customHeight="1" x14ac:dyDescent="0.25">
      <c r="A91" s="13">
        <v>79</v>
      </c>
      <c r="B91" s="40" t="s">
        <v>101</v>
      </c>
      <c r="C91" s="6" t="s">
        <v>6</v>
      </c>
      <c r="D91" s="6" t="s">
        <v>6</v>
      </c>
      <c r="E91" s="67" t="s">
        <v>46</v>
      </c>
      <c r="F91" s="6" t="s">
        <v>67</v>
      </c>
      <c r="G91" s="6">
        <v>2</v>
      </c>
      <c r="H91" s="45">
        <v>3</v>
      </c>
      <c r="I91" s="17"/>
      <c r="J91" s="76" t="s">
        <v>343</v>
      </c>
      <c r="K91" s="76"/>
      <c r="L91" s="78"/>
    </row>
    <row r="92" spans="1:12" s="2" customFormat="1" ht="24" customHeight="1" x14ac:dyDescent="0.25">
      <c r="A92" s="41">
        <v>80</v>
      </c>
      <c r="B92" s="40" t="s">
        <v>101</v>
      </c>
      <c r="C92" s="6" t="s">
        <v>6</v>
      </c>
      <c r="D92" s="6" t="s">
        <v>6</v>
      </c>
      <c r="E92" s="67" t="s">
        <v>147</v>
      </c>
      <c r="F92" s="6" t="s">
        <v>67</v>
      </c>
      <c r="G92" s="6">
        <v>10</v>
      </c>
      <c r="H92" s="45">
        <v>2</v>
      </c>
      <c r="I92" s="17"/>
      <c r="J92" s="76" t="s">
        <v>343</v>
      </c>
      <c r="K92" s="76"/>
      <c r="L92" s="78"/>
    </row>
    <row r="93" spans="1:12" s="2" customFormat="1" ht="24" customHeight="1" x14ac:dyDescent="0.25">
      <c r="A93" s="13">
        <v>81</v>
      </c>
      <c r="B93" s="40"/>
      <c r="C93" s="6" t="s">
        <v>6</v>
      </c>
      <c r="D93" s="6" t="s">
        <v>6</v>
      </c>
      <c r="E93" s="67" t="s">
        <v>192</v>
      </c>
      <c r="F93" s="6" t="s">
        <v>67</v>
      </c>
      <c r="G93" s="6">
        <v>1</v>
      </c>
      <c r="H93" s="45">
        <v>3</v>
      </c>
      <c r="I93" s="17"/>
      <c r="J93" s="76" t="s">
        <v>343</v>
      </c>
      <c r="K93" s="76"/>
      <c r="L93" s="78"/>
    </row>
    <row r="94" spans="1:12" s="2" customFormat="1" ht="33" customHeight="1" x14ac:dyDescent="0.25">
      <c r="A94" s="41">
        <v>82</v>
      </c>
      <c r="B94" s="40" t="s">
        <v>101</v>
      </c>
      <c r="C94" s="6" t="s">
        <v>6</v>
      </c>
      <c r="D94" s="6" t="s">
        <v>6</v>
      </c>
      <c r="E94" s="67" t="s">
        <v>47</v>
      </c>
      <c r="F94" s="6" t="s">
        <v>67</v>
      </c>
      <c r="G94" s="6">
        <v>2</v>
      </c>
      <c r="H94" s="45">
        <v>2</v>
      </c>
      <c r="I94" s="17"/>
      <c r="J94" s="76" t="s">
        <v>343</v>
      </c>
      <c r="K94" s="76"/>
      <c r="L94" s="78"/>
    </row>
    <row r="95" spans="1:12" s="2" customFormat="1" ht="33" customHeight="1" x14ac:dyDescent="0.25">
      <c r="A95" s="13">
        <v>83</v>
      </c>
      <c r="B95" s="40"/>
      <c r="C95" s="6" t="s">
        <v>6</v>
      </c>
      <c r="D95" s="6" t="s">
        <v>6</v>
      </c>
      <c r="E95" s="67" t="s">
        <v>193</v>
      </c>
      <c r="F95" s="6" t="s">
        <v>67</v>
      </c>
      <c r="G95" s="6">
        <v>1</v>
      </c>
      <c r="H95" s="45">
        <v>3</v>
      </c>
      <c r="I95" s="17"/>
      <c r="J95" s="76" t="s">
        <v>343</v>
      </c>
      <c r="K95" s="76"/>
      <c r="L95" s="78"/>
    </row>
    <row r="96" spans="1:12" s="2" customFormat="1" ht="54" customHeight="1" x14ac:dyDescent="0.25">
      <c r="A96" s="41">
        <v>84</v>
      </c>
      <c r="B96" s="40" t="s">
        <v>101</v>
      </c>
      <c r="C96" s="6" t="s">
        <v>6</v>
      </c>
      <c r="D96" s="6" t="s">
        <v>6</v>
      </c>
      <c r="E96" s="6" t="s">
        <v>311</v>
      </c>
      <c r="F96" s="6" t="s">
        <v>67</v>
      </c>
      <c r="G96" s="6">
        <v>3</v>
      </c>
      <c r="H96" s="45">
        <v>2</v>
      </c>
      <c r="I96" s="17"/>
      <c r="J96" s="76" t="s">
        <v>343</v>
      </c>
      <c r="K96" s="76"/>
      <c r="L96" s="78"/>
    </row>
    <row r="97" spans="1:17" s="2" customFormat="1" ht="49.5" customHeight="1" x14ac:dyDescent="0.25">
      <c r="A97" s="13">
        <v>85</v>
      </c>
      <c r="B97" s="40" t="s">
        <v>101</v>
      </c>
      <c r="C97" s="6" t="s">
        <v>6</v>
      </c>
      <c r="D97" s="6" t="s">
        <v>6</v>
      </c>
      <c r="E97" s="6" t="s">
        <v>48</v>
      </c>
      <c r="F97" s="6" t="s">
        <v>67</v>
      </c>
      <c r="G97" s="6">
        <v>1</v>
      </c>
      <c r="H97" s="45">
        <v>2</v>
      </c>
      <c r="I97" s="17"/>
      <c r="J97" s="76" t="s">
        <v>343</v>
      </c>
      <c r="K97" s="76"/>
      <c r="L97" s="78"/>
    </row>
    <row r="98" spans="1:17" s="2" customFormat="1" ht="27.75" customHeight="1" x14ac:dyDescent="0.25">
      <c r="A98" s="41">
        <v>86</v>
      </c>
      <c r="B98" s="40" t="s">
        <v>101</v>
      </c>
      <c r="C98" s="6" t="s">
        <v>6</v>
      </c>
      <c r="D98" s="6" t="s">
        <v>6</v>
      </c>
      <c r="E98" s="6" t="s">
        <v>49</v>
      </c>
      <c r="F98" s="6" t="s">
        <v>67</v>
      </c>
      <c r="G98" s="6">
        <v>1</v>
      </c>
      <c r="H98" s="45">
        <v>2</v>
      </c>
      <c r="I98" s="17"/>
      <c r="J98" s="76" t="s">
        <v>343</v>
      </c>
      <c r="K98" s="76"/>
      <c r="L98" s="78"/>
    </row>
    <row r="99" spans="1:17" s="2" customFormat="1" ht="33" customHeight="1" x14ac:dyDescent="0.25">
      <c r="A99" s="13">
        <v>87</v>
      </c>
      <c r="B99" s="40" t="s">
        <v>101</v>
      </c>
      <c r="C99" s="14" t="s">
        <v>6</v>
      </c>
      <c r="D99" s="14" t="s">
        <v>6</v>
      </c>
      <c r="E99" s="14" t="s">
        <v>79</v>
      </c>
      <c r="F99" s="14" t="s">
        <v>67</v>
      </c>
      <c r="G99" s="43">
        <v>1</v>
      </c>
      <c r="H99" s="68">
        <v>3</v>
      </c>
      <c r="I99" s="17"/>
      <c r="J99" s="76" t="s">
        <v>343</v>
      </c>
      <c r="K99" s="76"/>
      <c r="L99" s="78"/>
      <c r="Q99" s="2" t="s">
        <v>194</v>
      </c>
    </row>
    <row r="100" spans="1:17" s="2" customFormat="1" ht="33" customHeight="1" x14ac:dyDescent="0.25">
      <c r="A100" s="41">
        <v>88</v>
      </c>
      <c r="B100" s="40" t="s">
        <v>101</v>
      </c>
      <c r="C100" s="39" t="s">
        <v>6</v>
      </c>
      <c r="D100" s="39" t="s">
        <v>6</v>
      </c>
      <c r="E100" s="39" t="s">
        <v>148</v>
      </c>
      <c r="F100" s="39" t="s">
        <v>67</v>
      </c>
      <c r="G100" s="39">
        <v>2</v>
      </c>
      <c r="H100" s="47">
        <v>2</v>
      </c>
      <c r="I100" s="17"/>
      <c r="J100" s="76" t="s">
        <v>343</v>
      </c>
      <c r="K100" s="76"/>
      <c r="L100" s="78"/>
      <c r="M100" s="9"/>
    </row>
    <row r="101" spans="1:17" s="2" customFormat="1" ht="33" customHeight="1" x14ac:dyDescent="0.25">
      <c r="A101" s="13">
        <v>89</v>
      </c>
      <c r="B101" s="40" t="s">
        <v>101</v>
      </c>
      <c r="C101" s="39" t="s">
        <v>6</v>
      </c>
      <c r="D101" s="39" t="s">
        <v>6</v>
      </c>
      <c r="E101" s="39" t="s">
        <v>195</v>
      </c>
      <c r="F101" s="39" t="s">
        <v>67</v>
      </c>
      <c r="G101" s="39">
        <v>2</v>
      </c>
      <c r="H101" s="47">
        <v>2</v>
      </c>
      <c r="I101" s="17"/>
      <c r="J101" s="76" t="s">
        <v>343</v>
      </c>
      <c r="K101" s="76"/>
      <c r="L101" s="78"/>
      <c r="M101" s="9"/>
    </row>
    <row r="102" spans="1:17" s="2" customFormat="1" ht="34.5" customHeight="1" x14ac:dyDescent="0.25">
      <c r="A102" s="41">
        <v>90</v>
      </c>
      <c r="B102" s="40" t="s">
        <v>101</v>
      </c>
      <c r="C102" s="39" t="s">
        <v>6</v>
      </c>
      <c r="D102" s="39" t="s">
        <v>6</v>
      </c>
      <c r="E102" s="39" t="s">
        <v>196</v>
      </c>
      <c r="F102" s="39" t="s">
        <v>67</v>
      </c>
      <c r="G102" s="39">
        <v>3</v>
      </c>
      <c r="H102" s="47">
        <v>2</v>
      </c>
      <c r="I102" s="17"/>
      <c r="J102" s="76" t="s">
        <v>343</v>
      </c>
      <c r="K102" s="76"/>
      <c r="L102" s="78"/>
      <c r="M102" s="9"/>
    </row>
    <row r="103" spans="1:17" s="2" customFormat="1" ht="34.5" customHeight="1" thickBot="1" x14ac:dyDescent="0.3">
      <c r="A103" s="113" t="s">
        <v>344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5"/>
      <c r="L103" s="78"/>
      <c r="M103" s="9"/>
    </row>
    <row r="104" spans="1:17" ht="27.75" customHeight="1" thickBot="1" x14ac:dyDescent="0.3">
      <c r="A104" s="104" t="s">
        <v>149</v>
      </c>
      <c r="B104" s="105"/>
      <c r="C104" s="105"/>
      <c r="D104" s="105"/>
      <c r="E104" s="105"/>
      <c r="F104" s="105"/>
      <c r="G104" s="105"/>
      <c r="H104" s="105"/>
      <c r="I104" s="106"/>
      <c r="J104" s="106"/>
      <c r="K104" s="107"/>
      <c r="L104" s="108"/>
    </row>
    <row r="105" spans="1:17" s="65" customFormat="1" ht="69" customHeight="1" x14ac:dyDescent="0.25">
      <c r="A105" s="79">
        <v>91</v>
      </c>
      <c r="B105" s="56" t="s">
        <v>171</v>
      </c>
      <c r="C105" s="63" t="s">
        <v>168</v>
      </c>
      <c r="D105" s="61" t="s">
        <v>169</v>
      </c>
      <c r="E105" s="63" t="s">
        <v>184</v>
      </c>
      <c r="F105" s="63" t="s">
        <v>67</v>
      </c>
      <c r="G105" s="63">
        <v>2</v>
      </c>
      <c r="H105" s="64">
        <v>2</v>
      </c>
      <c r="I105" s="17"/>
      <c r="J105" s="95" t="s">
        <v>343</v>
      </c>
      <c r="K105" s="85"/>
      <c r="L105" s="86"/>
    </row>
    <row r="106" spans="1:17" ht="51.75" customHeight="1" x14ac:dyDescent="0.25">
      <c r="A106" s="41">
        <v>92</v>
      </c>
      <c r="B106" s="56" t="s">
        <v>153</v>
      </c>
      <c r="C106" s="38" t="s">
        <v>86</v>
      </c>
      <c r="D106" s="38" t="s">
        <v>50</v>
      </c>
      <c r="E106" s="38" t="s">
        <v>191</v>
      </c>
      <c r="F106" s="38" t="s">
        <v>67</v>
      </c>
      <c r="G106" s="40">
        <v>1</v>
      </c>
      <c r="H106" s="6">
        <v>2</v>
      </c>
      <c r="I106" s="17"/>
      <c r="J106" s="95" t="s">
        <v>343</v>
      </c>
      <c r="K106" s="85"/>
      <c r="L106" s="86"/>
    </row>
    <row r="107" spans="1:17" ht="34.5" customHeight="1" x14ac:dyDescent="0.25">
      <c r="A107" s="79">
        <v>93</v>
      </c>
      <c r="B107" s="40" t="s">
        <v>101</v>
      </c>
      <c r="C107" s="6" t="s">
        <v>87</v>
      </c>
      <c r="D107" s="40" t="s">
        <v>6</v>
      </c>
      <c r="E107" s="6" t="s">
        <v>162</v>
      </c>
      <c r="F107" s="6" t="s">
        <v>67</v>
      </c>
      <c r="G107" s="40">
        <v>1</v>
      </c>
      <c r="H107" s="6">
        <v>2</v>
      </c>
      <c r="I107" s="17"/>
      <c r="J107" s="95" t="s">
        <v>343</v>
      </c>
      <c r="K107" s="85"/>
      <c r="L107" s="86"/>
    </row>
    <row r="108" spans="1:17" ht="29.25" customHeight="1" x14ac:dyDescent="0.25">
      <c r="A108" s="41">
        <v>94</v>
      </c>
      <c r="B108" s="40" t="s">
        <v>101</v>
      </c>
      <c r="C108" s="6" t="s">
        <v>51</v>
      </c>
      <c r="D108" s="6" t="s">
        <v>6</v>
      </c>
      <c r="E108" s="6" t="s">
        <v>52</v>
      </c>
      <c r="F108" s="6" t="s">
        <v>67</v>
      </c>
      <c r="G108" s="40">
        <v>1</v>
      </c>
      <c r="H108" s="6">
        <v>2</v>
      </c>
      <c r="I108" s="17"/>
      <c r="J108" s="95" t="s">
        <v>343</v>
      </c>
      <c r="K108" s="85"/>
      <c r="L108" s="86"/>
    </row>
    <row r="109" spans="1:17" ht="26.25" customHeight="1" x14ac:dyDescent="0.25">
      <c r="A109" s="79">
        <v>95</v>
      </c>
      <c r="B109" s="40" t="s">
        <v>101</v>
      </c>
      <c r="C109" s="6" t="s">
        <v>53</v>
      </c>
      <c r="D109" s="6" t="s">
        <v>6</v>
      </c>
      <c r="E109" s="6" t="s">
        <v>54</v>
      </c>
      <c r="F109" s="6" t="s">
        <v>67</v>
      </c>
      <c r="G109" s="40">
        <v>1</v>
      </c>
      <c r="H109" s="44">
        <v>2</v>
      </c>
      <c r="I109" s="17"/>
      <c r="J109" s="95" t="s">
        <v>343</v>
      </c>
      <c r="K109" s="85"/>
      <c r="L109" s="86"/>
      <c r="M109" s="10"/>
    </row>
    <row r="110" spans="1:17" ht="22.5" customHeight="1" x14ac:dyDescent="0.25">
      <c r="A110" s="41">
        <v>96</v>
      </c>
      <c r="B110" s="40" t="s">
        <v>101</v>
      </c>
      <c r="C110" s="6" t="s">
        <v>55</v>
      </c>
      <c r="D110" s="6" t="s">
        <v>6</v>
      </c>
      <c r="E110" s="6" t="s">
        <v>6</v>
      </c>
      <c r="F110" s="6" t="s">
        <v>67</v>
      </c>
      <c r="G110" s="40">
        <v>1</v>
      </c>
      <c r="H110" s="44">
        <v>2</v>
      </c>
      <c r="I110" s="17"/>
      <c r="J110" s="95" t="s">
        <v>343</v>
      </c>
      <c r="K110" s="85"/>
      <c r="L110" s="86"/>
      <c r="M110" s="10"/>
    </row>
    <row r="111" spans="1:17" ht="24" customHeight="1" x14ac:dyDescent="0.25">
      <c r="A111" s="79">
        <v>97</v>
      </c>
      <c r="B111" s="40" t="s">
        <v>101</v>
      </c>
      <c r="C111" s="6" t="s">
        <v>88</v>
      </c>
      <c r="D111" s="6" t="s">
        <v>6</v>
      </c>
      <c r="E111" s="40" t="s">
        <v>6</v>
      </c>
      <c r="F111" s="40" t="s">
        <v>67</v>
      </c>
      <c r="G111" s="40">
        <v>1</v>
      </c>
      <c r="H111" s="44">
        <v>2</v>
      </c>
      <c r="I111" s="17"/>
      <c r="J111" s="95" t="s">
        <v>343</v>
      </c>
      <c r="K111" s="85"/>
      <c r="L111" s="86"/>
      <c r="M111" s="34"/>
    </row>
    <row r="112" spans="1:17" ht="30" customHeight="1" x14ac:dyDescent="0.25">
      <c r="A112" s="41">
        <v>98</v>
      </c>
      <c r="B112" s="40" t="s">
        <v>101</v>
      </c>
      <c r="C112" s="6" t="s">
        <v>56</v>
      </c>
      <c r="D112" s="40" t="s">
        <v>6</v>
      </c>
      <c r="E112" s="6" t="s">
        <v>172</v>
      </c>
      <c r="F112" s="6" t="s">
        <v>67</v>
      </c>
      <c r="G112" s="40">
        <v>1</v>
      </c>
      <c r="H112" s="44">
        <v>2</v>
      </c>
      <c r="I112" s="17"/>
      <c r="J112" s="95" t="s">
        <v>343</v>
      </c>
      <c r="K112" s="85"/>
      <c r="L112" s="86"/>
    </row>
    <row r="113" spans="1:13" ht="32.25" customHeight="1" x14ac:dyDescent="0.25">
      <c r="A113" s="79">
        <v>99</v>
      </c>
      <c r="B113" s="40" t="s">
        <v>101</v>
      </c>
      <c r="C113" s="6" t="s">
        <v>57</v>
      </c>
      <c r="D113" s="40" t="s">
        <v>6</v>
      </c>
      <c r="E113" s="6" t="s">
        <v>77</v>
      </c>
      <c r="F113" s="6" t="s">
        <v>67</v>
      </c>
      <c r="G113" s="40">
        <v>1</v>
      </c>
      <c r="H113" s="44">
        <v>2</v>
      </c>
      <c r="I113" s="17"/>
      <c r="J113" s="95" t="s">
        <v>343</v>
      </c>
      <c r="K113" s="85"/>
      <c r="L113" s="86"/>
    </row>
    <row r="114" spans="1:13" s="10" customFormat="1" ht="30" customHeight="1" x14ac:dyDescent="0.25">
      <c r="A114" s="41">
        <v>100</v>
      </c>
      <c r="B114" s="40" t="s">
        <v>101</v>
      </c>
      <c r="C114" s="40" t="s">
        <v>58</v>
      </c>
      <c r="D114" s="40" t="s">
        <v>6</v>
      </c>
      <c r="E114" s="6" t="s">
        <v>78</v>
      </c>
      <c r="F114" s="6" t="s">
        <v>67</v>
      </c>
      <c r="G114" s="40">
        <v>1</v>
      </c>
      <c r="H114" s="44">
        <v>2</v>
      </c>
      <c r="I114" s="17"/>
      <c r="J114" s="95" t="s">
        <v>343</v>
      </c>
      <c r="K114" s="85"/>
      <c r="L114" s="86"/>
      <c r="M114"/>
    </row>
    <row r="115" spans="1:13" s="10" customFormat="1" ht="23.25" customHeight="1" x14ac:dyDescent="0.25">
      <c r="A115" s="79">
        <v>101</v>
      </c>
      <c r="B115" s="40" t="s">
        <v>101</v>
      </c>
      <c r="C115" s="40" t="s">
        <v>59</v>
      </c>
      <c r="D115" s="40" t="s">
        <v>6</v>
      </c>
      <c r="E115" s="6" t="s">
        <v>60</v>
      </c>
      <c r="F115" s="6" t="s">
        <v>67</v>
      </c>
      <c r="G115" s="40">
        <v>1</v>
      </c>
      <c r="H115" s="44">
        <v>2</v>
      </c>
      <c r="I115" s="17"/>
      <c r="J115" s="95" t="s">
        <v>343</v>
      </c>
      <c r="K115" s="85"/>
      <c r="L115" s="86"/>
      <c r="M115"/>
    </row>
    <row r="116" spans="1:13" s="10" customFormat="1" ht="30" customHeight="1" x14ac:dyDescent="0.25">
      <c r="A116" s="41">
        <v>102</v>
      </c>
      <c r="B116" s="40" t="s">
        <v>101</v>
      </c>
      <c r="C116" s="52" t="s">
        <v>175</v>
      </c>
      <c r="D116" s="57" t="s">
        <v>173</v>
      </c>
      <c r="E116" s="57" t="s">
        <v>174</v>
      </c>
      <c r="F116" s="57" t="s">
        <v>67</v>
      </c>
      <c r="G116" s="40">
        <v>1</v>
      </c>
      <c r="H116" s="45">
        <v>2</v>
      </c>
      <c r="I116" s="17"/>
      <c r="J116" s="95" t="s">
        <v>343</v>
      </c>
      <c r="K116" s="85"/>
      <c r="L116" s="86"/>
      <c r="M116"/>
    </row>
    <row r="117" spans="1:13" s="34" customFormat="1" ht="37.5" customHeight="1" x14ac:dyDescent="0.25">
      <c r="A117" s="79">
        <v>103</v>
      </c>
      <c r="B117" s="51" t="s">
        <v>101</v>
      </c>
      <c r="C117" s="52" t="s">
        <v>176</v>
      </c>
      <c r="D117" s="57" t="s">
        <v>61</v>
      </c>
      <c r="E117" s="57" t="s">
        <v>312</v>
      </c>
      <c r="F117" s="57" t="s">
        <v>67</v>
      </c>
      <c r="G117" s="40">
        <v>1</v>
      </c>
      <c r="H117" s="45">
        <v>2</v>
      </c>
      <c r="I117" s="17"/>
      <c r="J117" s="95" t="s">
        <v>343</v>
      </c>
      <c r="K117" s="85"/>
      <c r="L117" s="86"/>
      <c r="M117"/>
    </row>
    <row r="118" spans="1:13" ht="48.75" customHeight="1" x14ac:dyDescent="0.25">
      <c r="A118" s="41">
        <v>104</v>
      </c>
      <c r="B118" s="53" t="s">
        <v>98</v>
      </c>
      <c r="C118" s="53" t="s">
        <v>250</v>
      </c>
      <c r="D118" s="58" t="s">
        <v>177</v>
      </c>
      <c r="E118" s="57" t="s">
        <v>178</v>
      </c>
      <c r="F118" s="58" t="s">
        <v>67</v>
      </c>
      <c r="G118" s="15">
        <v>1</v>
      </c>
      <c r="H118" s="46">
        <v>3</v>
      </c>
      <c r="I118" s="17"/>
      <c r="J118" s="95" t="s">
        <v>343</v>
      </c>
      <c r="K118" s="85"/>
      <c r="L118" s="86"/>
    </row>
    <row r="119" spans="1:13" ht="34.5" customHeight="1" x14ac:dyDescent="0.25">
      <c r="A119" s="79">
        <v>105</v>
      </c>
      <c r="B119" s="53"/>
      <c r="C119" s="53" t="s">
        <v>211</v>
      </c>
      <c r="D119" s="58" t="s">
        <v>251</v>
      </c>
      <c r="E119" s="57" t="s">
        <v>252</v>
      </c>
      <c r="F119" s="58" t="s">
        <v>67</v>
      </c>
      <c r="G119" s="15">
        <v>1</v>
      </c>
      <c r="H119" s="46"/>
      <c r="I119" s="17"/>
      <c r="J119" s="95" t="s">
        <v>343</v>
      </c>
      <c r="K119" s="85"/>
      <c r="L119" s="86"/>
    </row>
    <row r="120" spans="1:13" ht="67.5" customHeight="1" x14ac:dyDescent="0.25">
      <c r="A120" s="41">
        <v>106</v>
      </c>
      <c r="B120" s="62" t="s">
        <v>101</v>
      </c>
      <c r="C120" s="66" t="s">
        <v>182</v>
      </c>
      <c r="D120" s="58" t="s">
        <v>169</v>
      </c>
      <c r="E120" s="63" t="s">
        <v>202</v>
      </c>
      <c r="F120" s="58" t="s">
        <v>67</v>
      </c>
      <c r="G120" s="15">
        <v>1</v>
      </c>
      <c r="H120" s="46">
        <v>2</v>
      </c>
      <c r="I120" s="17"/>
      <c r="J120" s="95" t="s">
        <v>343</v>
      </c>
      <c r="K120" s="85"/>
      <c r="L120" s="86"/>
    </row>
    <row r="121" spans="1:13" ht="73.5" customHeight="1" x14ac:dyDescent="0.25">
      <c r="A121" s="79">
        <v>107</v>
      </c>
      <c r="B121" s="62" t="s">
        <v>101</v>
      </c>
      <c r="C121" s="66" t="s">
        <v>183</v>
      </c>
      <c r="D121" s="58" t="s">
        <v>169</v>
      </c>
      <c r="E121" s="63" t="s">
        <v>203</v>
      </c>
      <c r="F121" s="58" t="s">
        <v>67</v>
      </c>
      <c r="G121" s="15">
        <v>1</v>
      </c>
      <c r="H121" s="46">
        <v>2</v>
      </c>
      <c r="I121" s="17"/>
      <c r="J121" s="95" t="s">
        <v>343</v>
      </c>
      <c r="K121" s="85"/>
      <c r="L121" s="86"/>
    </row>
    <row r="122" spans="1:13" ht="153.75" customHeight="1" x14ac:dyDescent="0.25">
      <c r="A122" s="41">
        <v>108</v>
      </c>
      <c r="B122" s="62" t="s">
        <v>101</v>
      </c>
      <c r="C122" s="66" t="s">
        <v>168</v>
      </c>
      <c r="D122" s="58" t="s">
        <v>204</v>
      </c>
      <c r="E122" s="58" t="s">
        <v>313</v>
      </c>
      <c r="F122" s="58" t="s">
        <v>67</v>
      </c>
      <c r="G122" s="15">
        <v>1</v>
      </c>
      <c r="H122" s="46">
        <v>2</v>
      </c>
      <c r="I122" s="17"/>
      <c r="J122" s="95" t="s">
        <v>343</v>
      </c>
      <c r="K122" s="85"/>
      <c r="L122" s="86"/>
    </row>
    <row r="123" spans="1:13" ht="61.5" customHeight="1" x14ac:dyDescent="0.25">
      <c r="A123" s="79">
        <v>109</v>
      </c>
      <c r="B123" s="62" t="s">
        <v>101</v>
      </c>
      <c r="C123" s="66" t="s">
        <v>170</v>
      </c>
      <c r="D123" s="58" t="s">
        <v>169</v>
      </c>
      <c r="E123" s="58" t="s">
        <v>314</v>
      </c>
      <c r="F123" s="58" t="s">
        <v>67</v>
      </c>
      <c r="G123" s="15">
        <v>1</v>
      </c>
      <c r="H123" s="46">
        <v>3</v>
      </c>
      <c r="I123" s="17"/>
      <c r="J123" s="95" t="s">
        <v>343</v>
      </c>
      <c r="K123" s="85"/>
      <c r="L123" s="86"/>
    </row>
    <row r="124" spans="1:13" ht="30" x14ac:dyDescent="0.25">
      <c r="A124" s="41">
        <v>110</v>
      </c>
      <c r="B124" s="67" t="s">
        <v>152</v>
      </c>
      <c r="C124" s="67" t="s">
        <v>89</v>
      </c>
      <c r="D124" s="57" t="s">
        <v>181</v>
      </c>
      <c r="E124" s="57" t="s">
        <v>179</v>
      </c>
      <c r="F124" s="57" t="s">
        <v>67</v>
      </c>
      <c r="G124" s="40">
        <v>1</v>
      </c>
      <c r="H124" s="44">
        <v>2</v>
      </c>
      <c r="I124" s="17"/>
      <c r="J124" s="95" t="s">
        <v>343</v>
      </c>
      <c r="K124" s="85"/>
      <c r="L124" s="86"/>
    </row>
    <row r="125" spans="1:13" ht="50.25" customHeight="1" x14ac:dyDescent="0.25">
      <c r="A125" s="79">
        <v>111</v>
      </c>
      <c r="B125" s="62" t="s">
        <v>101</v>
      </c>
      <c r="C125" s="67" t="s">
        <v>80</v>
      </c>
      <c r="D125" s="57" t="s">
        <v>253</v>
      </c>
      <c r="E125" s="52" t="s">
        <v>254</v>
      </c>
      <c r="F125" s="67" t="s">
        <v>67</v>
      </c>
      <c r="G125" s="51">
        <v>1</v>
      </c>
      <c r="H125" s="6">
        <v>2</v>
      </c>
      <c r="I125" s="17"/>
      <c r="J125" s="95" t="s">
        <v>343</v>
      </c>
      <c r="K125" s="85"/>
      <c r="L125" s="86"/>
    </row>
    <row r="126" spans="1:13" ht="48.75" customHeight="1" x14ac:dyDescent="0.25">
      <c r="A126" s="41">
        <v>112</v>
      </c>
      <c r="B126" s="62" t="s">
        <v>101</v>
      </c>
      <c r="C126" s="62" t="s">
        <v>101</v>
      </c>
      <c r="D126" s="62" t="s">
        <v>101</v>
      </c>
      <c r="E126" s="52" t="s">
        <v>255</v>
      </c>
      <c r="F126" s="67" t="s">
        <v>67</v>
      </c>
      <c r="G126" s="51">
        <v>6</v>
      </c>
      <c r="H126" s="6">
        <v>2</v>
      </c>
      <c r="I126" s="17"/>
      <c r="J126" s="95" t="s">
        <v>343</v>
      </c>
      <c r="K126" s="85"/>
      <c r="L126" s="86"/>
    </row>
    <row r="127" spans="1:13" ht="79.5" customHeight="1" x14ac:dyDescent="0.25">
      <c r="A127" s="79">
        <v>113</v>
      </c>
      <c r="B127" s="62"/>
      <c r="C127" s="67" t="s">
        <v>282</v>
      </c>
      <c r="D127" s="62" t="s">
        <v>101</v>
      </c>
      <c r="E127" s="52" t="s">
        <v>256</v>
      </c>
      <c r="F127" s="67" t="s">
        <v>67</v>
      </c>
      <c r="G127" s="51">
        <v>1</v>
      </c>
      <c r="H127" s="6">
        <v>2</v>
      </c>
      <c r="I127" s="17"/>
      <c r="J127" s="95" t="s">
        <v>343</v>
      </c>
      <c r="K127" s="85"/>
      <c r="L127" s="86"/>
    </row>
    <row r="128" spans="1:13" ht="47.25" customHeight="1" x14ac:dyDescent="0.25">
      <c r="A128" s="41">
        <v>114</v>
      </c>
      <c r="B128" s="67" t="s">
        <v>151</v>
      </c>
      <c r="C128" s="67" t="s">
        <v>90</v>
      </c>
      <c r="D128" s="57" t="s">
        <v>180</v>
      </c>
      <c r="E128" s="60" t="s">
        <v>315</v>
      </c>
      <c r="F128" s="57" t="s">
        <v>67</v>
      </c>
      <c r="G128" s="40">
        <v>1</v>
      </c>
      <c r="H128" s="6">
        <v>2</v>
      </c>
      <c r="I128" s="17"/>
      <c r="J128" s="95" t="s">
        <v>343</v>
      </c>
      <c r="K128" s="85"/>
      <c r="L128" s="86"/>
    </row>
    <row r="129" spans="1:12" ht="45" customHeight="1" x14ac:dyDescent="0.25">
      <c r="A129" s="79">
        <v>115</v>
      </c>
      <c r="B129" s="59" t="s">
        <v>101</v>
      </c>
      <c r="C129" s="57" t="s">
        <v>6</v>
      </c>
      <c r="D129" s="57" t="s">
        <v>6</v>
      </c>
      <c r="E129" s="57" t="s">
        <v>316</v>
      </c>
      <c r="F129" s="57" t="s">
        <v>67</v>
      </c>
      <c r="G129" s="40">
        <v>1</v>
      </c>
      <c r="H129" s="6">
        <v>2</v>
      </c>
      <c r="I129" s="17"/>
      <c r="J129" s="95" t="s">
        <v>343</v>
      </c>
      <c r="K129" s="85"/>
      <c r="L129" s="86"/>
    </row>
    <row r="130" spans="1:12" ht="42.75" customHeight="1" x14ac:dyDescent="0.25">
      <c r="A130" s="41">
        <v>116</v>
      </c>
      <c r="B130" s="59" t="s">
        <v>101</v>
      </c>
      <c r="C130" s="59" t="s">
        <v>6</v>
      </c>
      <c r="D130" s="59" t="s">
        <v>6</v>
      </c>
      <c r="E130" s="60" t="s">
        <v>317</v>
      </c>
      <c r="F130" s="57" t="s">
        <v>67</v>
      </c>
      <c r="G130" s="40">
        <v>1</v>
      </c>
      <c r="H130" s="6">
        <v>2</v>
      </c>
      <c r="I130" s="17"/>
      <c r="J130" s="95" t="s">
        <v>343</v>
      </c>
      <c r="K130" s="85"/>
      <c r="L130" s="86"/>
    </row>
    <row r="131" spans="1:12" ht="53.25" customHeight="1" x14ac:dyDescent="0.25">
      <c r="A131" s="79">
        <v>117</v>
      </c>
      <c r="B131" s="67" t="s">
        <v>257</v>
      </c>
      <c r="C131" s="59" t="s">
        <v>258</v>
      </c>
      <c r="D131" s="57" t="s">
        <v>318</v>
      </c>
      <c r="E131" s="52" t="s">
        <v>319</v>
      </c>
      <c r="F131" s="89" t="s">
        <v>67</v>
      </c>
      <c r="G131" s="51">
        <v>1</v>
      </c>
      <c r="H131" s="45">
        <v>2</v>
      </c>
      <c r="I131" s="17"/>
      <c r="J131" s="95" t="s">
        <v>343</v>
      </c>
      <c r="K131" s="85"/>
      <c r="L131" s="86"/>
    </row>
    <row r="132" spans="1:12" ht="39" customHeight="1" x14ac:dyDescent="0.25">
      <c r="A132" s="41">
        <v>118</v>
      </c>
      <c r="B132" s="62" t="s">
        <v>101</v>
      </c>
      <c r="C132" s="62" t="s">
        <v>101</v>
      </c>
      <c r="D132" s="62" t="s">
        <v>101</v>
      </c>
      <c r="E132" s="52" t="s">
        <v>320</v>
      </c>
      <c r="F132" s="89" t="s">
        <v>67</v>
      </c>
      <c r="G132" s="51">
        <v>2</v>
      </c>
      <c r="H132" s="45">
        <v>2</v>
      </c>
      <c r="I132" s="17"/>
      <c r="J132" s="95" t="s">
        <v>343</v>
      </c>
      <c r="K132" s="85"/>
      <c r="L132" s="86"/>
    </row>
    <row r="133" spans="1:12" ht="51" customHeight="1" x14ac:dyDescent="0.25">
      <c r="A133" s="79">
        <v>119</v>
      </c>
      <c r="B133" s="62" t="s">
        <v>101</v>
      </c>
      <c r="C133" s="62" t="s">
        <v>101</v>
      </c>
      <c r="D133" s="62" t="s">
        <v>101</v>
      </c>
      <c r="E133" s="52" t="s">
        <v>261</v>
      </c>
      <c r="F133" s="89" t="s">
        <v>67</v>
      </c>
      <c r="G133" s="51">
        <v>2</v>
      </c>
      <c r="H133" s="45">
        <v>2</v>
      </c>
      <c r="I133" s="17"/>
      <c r="J133" s="95" t="s">
        <v>343</v>
      </c>
      <c r="K133" s="85"/>
      <c r="L133" s="86"/>
    </row>
    <row r="134" spans="1:12" ht="50.25" customHeight="1" x14ac:dyDescent="0.25">
      <c r="A134" s="41">
        <v>120</v>
      </c>
      <c r="B134" s="62" t="s">
        <v>101</v>
      </c>
      <c r="C134" s="62" t="s">
        <v>101</v>
      </c>
      <c r="D134" s="62" t="s">
        <v>101</v>
      </c>
      <c r="E134" s="52" t="s">
        <v>262</v>
      </c>
      <c r="F134" s="89" t="s">
        <v>67</v>
      </c>
      <c r="G134" s="51">
        <v>2</v>
      </c>
      <c r="H134" s="45">
        <v>2</v>
      </c>
      <c r="I134" s="17"/>
      <c r="J134" s="95" t="s">
        <v>343</v>
      </c>
      <c r="K134" s="85"/>
      <c r="L134" s="86"/>
    </row>
    <row r="135" spans="1:12" ht="42" customHeight="1" x14ac:dyDescent="0.25">
      <c r="A135" s="79">
        <v>121</v>
      </c>
      <c r="B135" s="62" t="s">
        <v>101</v>
      </c>
      <c r="C135" s="62" t="s">
        <v>101</v>
      </c>
      <c r="D135" s="62" t="s">
        <v>101</v>
      </c>
      <c r="E135" s="52" t="s">
        <v>321</v>
      </c>
      <c r="F135" s="89" t="s">
        <v>67</v>
      </c>
      <c r="G135" s="51">
        <v>2</v>
      </c>
      <c r="H135" s="45">
        <v>2</v>
      </c>
      <c r="I135" s="17"/>
      <c r="J135" s="95" t="s">
        <v>343</v>
      </c>
      <c r="K135" s="85"/>
      <c r="L135" s="86"/>
    </row>
    <row r="136" spans="1:12" ht="42" customHeight="1" x14ac:dyDescent="0.25">
      <c r="A136" s="41">
        <v>122</v>
      </c>
      <c r="B136" s="62" t="s">
        <v>101</v>
      </c>
      <c r="C136" s="62" t="s">
        <v>101</v>
      </c>
      <c r="D136" s="62" t="s">
        <v>101</v>
      </c>
      <c r="E136" s="52" t="s">
        <v>259</v>
      </c>
      <c r="F136" s="89" t="s">
        <v>67</v>
      </c>
      <c r="G136" s="51">
        <v>1</v>
      </c>
      <c r="H136" s="45">
        <v>2</v>
      </c>
      <c r="I136" s="17"/>
      <c r="J136" s="95" t="s">
        <v>343</v>
      </c>
      <c r="K136" s="85"/>
      <c r="L136" s="86"/>
    </row>
    <row r="137" spans="1:12" ht="44.25" customHeight="1" x14ac:dyDescent="0.25">
      <c r="A137" s="79">
        <v>123</v>
      </c>
      <c r="B137" s="62" t="s">
        <v>101</v>
      </c>
      <c r="C137" s="62" t="s">
        <v>101</v>
      </c>
      <c r="D137" s="62" t="s">
        <v>101</v>
      </c>
      <c r="E137" s="52" t="s">
        <v>260</v>
      </c>
      <c r="F137" s="89" t="s">
        <v>67</v>
      </c>
      <c r="G137" s="51">
        <v>2</v>
      </c>
      <c r="H137" s="45">
        <v>2</v>
      </c>
      <c r="I137" s="17"/>
      <c r="J137" s="95" t="s">
        <v>343</v>
      </c>
      <c r="K137" s="85"/>
      <c r="L137" s="86"/>
    </row>
    <row r="138" spans="1:12" ht="48" customHeight="1" x14ac:dyDescent="0.25">
      <c r="A138" s="41">
        <v>124</v>
      </c>
      <c r="B138" s="62" t="s">
        <v>101</v>
      </c>
      <c r="C138" s="62" t="s">
        <v>101</v>
      </c>
      <c r="D138" s="62" t="s">
        <v>101</v>
      </c>
      <c r="E138" s="52" t="s">
        <v>263</v>
      </c>
      <c r="F138" s="89" t="s">
        <v>67</v>
      </c>
      <c r="G138" s="51">
        <v>2</v>
      </c>
      <c r="H138" s="45">
        <v>2</v>
      </c>
      <c r="I138" s="17"/>
      <c r="J138" s="95" t="s">
        <v>343</v>
      </c>
      <c r="K138" s="85"/>
      <c r="L138" s="86"/>
    </row>
    <row r="139" spans="1:12" ht="42" customHeight="1" x14ac:dyDescent="0.25">
      <c r="A139" s="79">
        <v>125</v>
      </c>
      <c r="B139" s="62" t="s">
        <v>101</v>
      </c>
      <c r="C139" s="62" t="s">
        <v>101</v>
      </c>
      <c r="D139" s="62" t="s">
        <v>101</v>
      </c>
      <c r="E139" s="52" t="s">
        <v>323</v>
      </c>
      <c r="F139" s="89" t="s">
        <v>67</v>
      </c>
      <c r="G139" s="51">
        <v>2</v>
      </c>
      <c r="H139" s="45">
        <v>2</v>
      </c>
      <c r="I139" s="17"/>
      <c r="J139" s="95" t="s">
        <v>343</v>
      </c>
      <c r="K139" s="85"/>
      <c r="L139" s="86"/>
    </row>
    <row r="140" spans="1:12" ht="39" customHeight="1" x14ac:dyDescent="0.25">
      <c r="A140" s="41">
        <v>126</v>
      </c>
      <c r="B140" s="62" t="s">
        <v>101</v>
      </c>
      <c r="C140" s="62" t="s">
        <v>101</v>
      </c>
      <c r="D140" s="62" t="s">
        <v>101</v>
      </c>
      <c r="E140" s="52" t="s">
        <v>322</v>
      </c>
      <c r="F140" s="89" t="s">
        <v>67</v>
      </c>
      <c r="G140" s="51">
        <v>2</v>
      </c>
      <c r="H140" s="45">
        <v>2</v>
      </c>
      <c r="I140" s="17"/>
      <c r="J140" s="95" t="s">
        <v>343</v>
      </c>
      <c r="K140" s="85"/>
      <c r="L140" s="86"/>
    </row>
    <row r="141" spans="1:12" ht="29.25" customHeight="1" x14ac:dyDescent="0.25">
      <c r="A141" s="79">
        <v>127</v>
      </c>
      <c r="B141" s="62" t="s">
        <v>101</v>
      </c>
      <c r="C141" s="62" t="s">
        <v>101</v>
      </c>
      <c r="D141" s="62" t="s">
        <v>101</v>
      </c>
      <c r="E141" s="52" t="s">
        <v>284</v>
      </c>
      <c r="F141" s="89" t="s">
        <v>67</v>
      </c>
      <c r="G141" s="51">
        <v>21</v>
      </c>
      <c r="H141" s="45">
        <v>2</v>
      </c>
      <c r="I141" s="17"/>
      <c r="J141" s="95" t="s">
        <v>343</v>
      </c>
      <c r="K141" s="85"/>
      <c r="L141" s="86"/>
    </row>
    <row r="142" spans="1:12" ht="33.75" customHeight="1" x14ac:dyDescent="0.25">
      <c r="A142" s="41">
        <v>128</v>
      </c>
      <c r="B142" s="62" t="s">
        <v>101</v>
      </c>
      <c r="C142" s="62" t="s">
        <v>101</v>
      </c>
      <c r="D142" s="62" t="s">
        <v>101</v>
      </c>
      <c r="E142" s="52" t="s">
        <v>264</v>
      </c>
      <c r="F142" s="89" t="s">
        <v>67</v>
      </c>
      <c r="G142" s="51">
        <v>1</v>
      </c>
      <c r="H142" s="45">
        <v>2</v>
      </c>
      <c r="I142" s="17"/>
      <c r="J142" s="95" t="s">
        <v>343</v>
      </c>
      <c r="K142" s="85"/>
      <c r="L142" s="86"/>
    </row>
    <row r="143" spans="1:12" ht="49.5" customHeight="1" x14ac:dyDescent="0.25">
      <c r="A143" s="79">
        <v>129</v>
      </c>
      <c r="B143" s="62" t="s">
        <v>101</v>
      </c>
      <c r="C143" s="62" t="s">
        <v>101</v>
      </c>
      <c r="D143" s="62" t="s">
        <v>101</v>
      </c>
      <c r="E143" s="52" t="s">
        <v>265</v>
      </c>
      <c r="F143" s="89" t="s">
        <v>266</v>
      </c>
      <c r="G143" s="51">
        <v>1</v>
      </c>
      <c r="H143" s="45">
        <v>2</v>
      </c>
      <c r="I143" s="17"/>
      <c r="J143" s="95" t="s">
        <v>343</v>
      </c>
      <c r="K143" s="85"/>
      <c r="L143" s="86"/>
    </row>
    <row r="144" spans="1:12" ht="43.5" customHeight="1" x14ac:dyDescent="0.25">
      <c r="A144" s="41">
        <v>130</v>
      </c>
      <c r="B144" s="62" t="s">
        <v>101</v>
      </c>
      <c r="C144" s="62" t="s">
        <v>101</v>
      </c>
      <c r="D144" s="62" t="s">
        <v>101</v>
      </c>
      <c r="E144" s="52" t="s">
        <v>267</v>
      </c>
      <c r="F144" s="89" t="s">
        <v>266</v>
      </c>
      <c r="G144" s="51">
        <v>1</v>
      </c>
      <c r="H144" s="45">
        <v>2</v>
      </c>
      <c r="I144" s="17"/>
      <c r="J144" s="95" t="s">
        <v>343</v>
      </c>
      <c r="K144" s="85"/>
      <c r="L144" s="86"/>
    </row>
    <row r="145" spans="1:12" ht="47.25" customHeight="1" x14ac:dyDescent="0.25">
      <c r="A145" s="79">
        <v>131</v>
      </c>
      <c r="B145" s="62" t="s">
        <v>101</v>
      </c>
      <c r="C145" s="62" t="s">
        <v>101</v>
      </c>
      <c r="D145" s="62" t="s">
        <v>101</v>
      </c>
      <c r="E145" s="52" t="s">
        <v>324</v>
      </c>
      <c r="F145" s="89" t="s">
        <v>67</v>
      </c>
      <c r="G145" s="51">
        <v>1</v>
      </c>
      <c r="H145" s="45">
        <v>2</v>
      </c>
      <c r="I145" s="17"/>
      <c r="J145" s="95" t="s">
        <v>343</v>
      </c>
      <c r="K145" s="85"/>
      <c r="L145" s="86"/>
    </row>
    <row r="146" spans="1:12" ht="36" customHeight="1" x14ac:dyDescent="0.25">
      <c r="A146" s="41">
        <v>132</v>
      </c>
      <c r="B146" s="62" t="s">
        <v>101</v>
      </c>
      <c r="C146" s="62" t="s">
        <v>101</v>
      </c>
      <c r="D146" s="62" t="s">
        <v>101</v>
      </c>
      <c r="E146" s="52" t="s">
        <v>325</v>
      </c>
      <c r="F146" s="89" t="s">
        <v>67</v>
      </c>
      <c r="G146" s="51">
        <v>1</v>
      </c>
      <c r="H146" s="45">
        <v>2</v>
      </c>
      <c r="I146" s="17"/>
      <c r="J146" s="95" t="s">
        <v>343</v>
      </c>
      <c r="K146" s="85"/>
      <c r="L146" s="86"/>
    </row>
    <row r="147" spans="1:12" ht="34.5" customHeight="1" x14ac:dyDescent="0.25">
      <c r="A147" s="79">
        <v>133</v>
      </c>
      <c r="B147" s="62" t="s">
        <v>101</v>
      </c>
      <c r="C147" s="62" t="s">
        <v>101</v>
      </c>
      <c r="D147" s="62" t="s">
        <v>101</v>
      </c>
      <c r="E147" s="52" t="s">
        <v>326</v>
      </c>
      <c r="F147" s="89" t="s">
        <v>67</v>
      </c>
      <c r="G147" s="51">
        <v>1</v>
      </c>
      <c r="H147" s="45">
        <v>2</v>
      </c>
      <c r="I147" s="17"/>
      <c r="J147" s="95" t="s">
        <v>343</v>
      </c>
      <c r="K147" s="85"/>
      <c r="L147" s="86"/>
    </row>
    <row r="148" spans="1:12" ht="36" customHeight="1" x14ac:dyDescent="0.25">
      <c r="A148" s="41">
        <v>134</v>
      </c>
      <c r="B148" s="62" t="s">
        <v>101</v>
      </c>
      <c r="C148" s="62" t="s">
        <v>101</v>
      </c>
      <c r="D148" s="62" t="s">
        <v>101</v>
      </c>
      <c r="E148" s="52" t="s">
        <v>327</v>
      </c>
      <c r="F148" s="89" t="s">
        <v>67</v>
      </c>
      <c r="G148" s="51">
        <v>1</v>
      </c>
      <c r="H148" s="45">
        <v>2</v>
      </c>
      <c r="I148" s="17"/>
      <c r="J148" s="95" t="s">
        <v>343</v>
      </c>
      <c r="K148" s="85"/>
      <c r="L148" s="86"/>
    </row>
    <row r="149" spans="1:12" ht="37.5" customHeight="1" x14ac:dyDescent="0.25">
      <c r="A149" s="79">
        <v>135</v>
      </c>
      <c r="B149" s="62" t="s">
        <v>101</v>
      </c>
      <c r="C149" s="62" t="s">
        <v>101</v>
      </c>
      <c r="D149" s="62" t="s">
        <v>101</v>
      </c>
      <c r="E149" s="52" t="s">
        <v>328</v>
      </c>
      <c r="F149" s="89" t="s">
        <v>67</v>
      </c>
      <c r="G149" s="51">
        <v>1</v>
      </c>
      <c r="H149" s="45">
        <v>2</v>
      </c>
      <c r="I149" s="17"/>
      <c r="J149" s="95" t="s">
        <v>343</v>
      </c>
      <c r="K149" s="85"/>
      <c r="L149" s="86"/>
    </row>
    <row r="150" spans="1:12" ht="36" customHeight="1" x14ac:dyDescent="0.25">
      <c r="A150" s="41">
        <v>136</v>
      </c>
      <c r="B150" s="62" t="s">
        <v>101</v>
      </c>
      <c r="C150" s="62" t="s">
        <v>101</v>
      </c>
      <c r="D150" s="62" t="s">
        <v>101</v>
      </c>
      <c r="E150" s="52" t="s">
        <v>329</v>
      </c>
      <c r="F150" s="89" t="s">
        <v>67</v>
      </c>
      <c r="G150" s="51">
        <v>1</v>
      </c>
      <c r="H150" s="45">
        <v>2</v>
      </c>
      <c r="I150" s="17"/>
      <c r="J150" s="95" t="s">
        <v>343</v>
      </c>
      <c r="K150" s="85"/>
      <c r="L150" s="86"/>
    </row>
    <row r="151" spans="1:12" ht="49.5" customHeight="1" x14ac:dyDescent="0.25">
      <c r="A151" s="79">
        <v>137</v>
      </c>
      <c r="B151" s="59"/>
      <c r="C151" s="57" t="s">
        <v>268</v>
      </c>
      <c r="D151" s="53" t="s">
        <v>330</v>
      </c>
      <c r="E151" s="52" t="s">
        <v>269</v>
      </c>
      <c r="F151" s="89" t="s">
        <v>67</v>
      </c>
      <c r="G151" s="51">
        <v>6</v>
      </c>
      <c r="H151" s="45">
        <v>2</v>
      </c>
      <c r="I151" s="17"/>
      <c r="J151" s="95" t="s">
        <v>343</v>
      </c>
      <c r="K151" s="85"/>
      <c r="L151" s="86"/>
    </row>
    <row r="152" spans="1:12" ht="37.5" customHeight="1" x14ac:dyDescent="0.25">
      <c r="A152" s="41">
        <v>138</v>
      </c>
      <c r="B152" s="62" t="s">
        <v>101</v>
      </c>
      <c r="C152" s="62" t="s">
        <v>101</v>
      </c>
      <c r="D152" s="62" t="s">
        <v>101</v>
      </c>
      <c r="E152" s="52" t="s">
        <v>270</v>
      </c>
      <c r="F152" s="89" t="s">
        <v>67</v>
      </c>
      <c r="G152" s="51">
        <v>2</v>
      </c>
      <c r="H152" s="45">
        <v>2</v>
      </c>
      <c r="I152" s="17"/>
      <c r="J152" s="95" t="s">
        <v>343</v>
      </c>
      <c r="K152" s="85"/>
      <c r="L152" s="86"/>
    </row>
    <row r="153" spans="1:12" ht="47.25" customHeight="1" x14ac:dyDescent="0.25">
      <c r="A153" s="79">
        <v>139</v>
      </c>
      <c r="B153" s="62" t="s">
        <v>101</v>
      </c>
      <c r="C153" s="62" t="s">
        <v>101</v>
      </c>
      <c r="D153" s="62" t="s">
        <v>101</v>
      </c>
      <c r="E153" s="52" t="s">
        <v>331</v>
      </c>
      <c r="F153" s="89" t="s">
        <v>67</v>
      </c>
      <c r="G153" s="51">
        <v>1</v>
      </c>
      <c r="H153" s="45">
        <v>2</v>
      </c>
      <c r="I153" s="17"/>
      <c r="J153" s="95" t="s">
        <v>343</v>
      </c>
      <c r="K153" s="85"/>
      <c r="L153" s="86"/>
    </row>
    <row r="154" spans="1:12" ht="37.5" customHeight="1" x14ac:dyDescent="0.25">
      <c r="A154" s="41">
        <v>140</v>
      </c>
      <c r="B154" s="62" t="s">
        <v>101</v>
      </c>
      <c r="C154" s="62" t="s">
        <v>101</v>
      </c>
      <c r="D154" s="62" t="s">
        <v>101</v>
      </c>
      <c r="E154" s="52" t="s">
        <v>263</v>
      </c>
      <c r="F154" s="90" t="s">
        <v>67</v>
      </c>
      <c r="G154" s="51">
        <v>2</v>
      </c>
      <c r="H154" s="45">
        <v>2</v>
      </c>
      <c r="I154" s="17"/>
      <c r="J154" s="95" t="s">
        <v>343</v>
      </c>
      <c r="K154" s="85"/>
      <c r="L154" s="86"/>
    </row>
    <row r="155" spans="1:12" ht="39" customHeight="1" x14ac:dyDescent="0.25">
      <c r="A155" s="79">
        <v>141</v>
      </c>
      <c r="B155" s="62" t="s">
        <v>101</v>
      </c>
      <c r="C155" s="62" t="s">
        <v>101</v>
      </c>
      <c r="D155" s="62" t="s">
        <v>101</v>
      </c>
      <c r="E155" s="52" t="s">
        <v>332</v>
      </c>
      <c r="F155" s="52" t="s">
        <v>67</v>
      </c>
      <c r="G155" s="51">
        <v>1</v>
      </c>
      <c r="H155" s="45">
        <v>2</v>
      </c>
      <c r="I155" s="17"/>
      <c r="J155" s="95" t="s">
        <v>343</v>
      </c>
      <c r="K155" s="85"/>
      <c r="L155" s="86"/>
    </row>
    <row r="156" spans="1:12" ht="36.75" customHeight="1" x14ac:dyDescent="0.25">
      <c r="A156" s="41">
        <v>142</v>
      </c>
      <c r="B156" s="62" t="s">
        <v>101</v>
      </c>
      <c r="C156" s="62" t="s">
        <v>101</v>
      </c>
      <c r="D156" s="62" t="s">
        <v>101</v>
      </c>
      <c r="E156" s="52" t="s">
        <v>271</v>
      </c>
      <c r="F156" s="52" t="s">
        <v>67</v>
      </c>
      <c r="G156" s="51">
        <v>1</v>
      </c>
      <c r="H156" s="45">
        <v>2</v>
      </c>
      <c r="I156" s="17"/>
      <c r="J156" s="95" t="s">
        <v>343</v>
      </c>
      <c r="K156" s="85"/>
      <c r="L156" s="86"/>
    </row>
    <row r="157" spans="1:12" ht="39" customHeight="1" x14ac:dyDescent="0.25">
      <c r="A157" s="79">
        <v>143</v>
      </c>
      <c r="B157" s="62" t="s">
        <v>101</v>
      </c>
      <c r="C157" s="62" t="s">
        <v>101</v>
      </c>
      <c r="D157" s="62" t="s">
        <v>101</v>
      </c>
      <c r="E157" s="52" t="s">
        <v>272</v>
      </c>
      <c r="F157" s="52" t="s">
        <v>67</v>
      </c>
      <c r="G157" s="51">
        <v>1</v>
      </c>
      <c r="H157" s="45">
        <v>2</v>
      </c>
      <c r="I157" s="17"/>
      <c r="J157" s="95" t="s">
        <v>343</v>
      </c>
      <c r="K157" s="85"/>
      <c r="L157" s="86"/>
    </row>
    <row r="158" spans="1:12" ht="38.25" customHeight="1" x14ac:dyDescent="0.25">
      <c r="A158" s="41">
        <v>144</v>
      </c>
      <c r="B158" s="62" t="s">
        <v>101</v>
      </c>
      <c r="C158" s="62" t="s">
        <v>101</v>
      </c>
      <c r="D158" s="62" t="s">
        <v>101</v>
      </c>
      <c r="E158" s="52" t="s">
        <v>333</v>
      </c>
      <c r="F158" s="52" t="s">
        <v>67</v>
      </c>
      <c r="G158" s="51">
        <v>1</v>
      </c>
      <c r="H158" s="45">
        <v>2</v>
      </c>
      <c r="I158" s="17"/>
      <c r="J158" s="95" t="s">
        <v>343</v>
      </c>
      <c r="K158" s="85"/>
      <c r="L158" s="86"/>
    </row>
    <row r="159" spans="1:12" ht="30" customHeight="1" x14ac:dyDescent="0.25">
      <c r="A159" s="79">
        <v>145</v>
      </c>
      <c r="B159" s="62" t="s">
        <v>101</v>
      </c>
      <c r="C159" s="62" t="s">
        <v>101</v>
      </c>
      <c r="D159" s="62" t="s">
        <v>101</v>
      </c>
      <c r="E159" s="52" t="s">
        <v>285</v>
      </c>
      <c r="F159" s="52" t="s">
        <v>67</v>
      </c>
      <c r="G159" s="51">
        <v>9</v>
      </c>
      <c r="H159" s="45">
        <v>2</v>
      </c>
      <c r="I159" s="17"/>
      <c r="J159" s="95" t="s">
        <v>343</v>
      </c>
      <c r="K159" s="85"/>
      <c r="L159" s="86"/>
    </row>
    <row r="160" spans="1:12" ht="28.5" customHeight="1" x14ac:dyDescent="0.25">
      <c r="A160" s="41">
        <v>146</v>
      </c>
      <c r="B160" s="62" t="s">
        <v>101</v>
      </c>
      <c r="C160" s="62" t="s">
        <v>101</v>
      </c>
      <c r="D160" s="62" t="s">
        <v>101</v>
      </c>
      <c r="E160" s="52" t="s">
        <v>273</v>
      </c>
      <c r="F160" s="52" t="s">
        <v>67</v>
      </c>
      <c r="G160" s="51">
        <v>3</v>
      </c>
      <c r="H160" s="45">
        <v>2</v>
      </c>
      <c r="I160" s="17"/>
      <c r="J160" s="95" t="s">
        <v>343</v>
      </c>
      <c r="K160" s="85"/>
      <c r="L160" s="86"/>
    </row>
    <row r="161" spans="1:13" ht="27.75" customHeight="1" x14ac:dyDescent="0.25">
      <c r="A161" s="79">
        <v>147</v>
      </c>
      <c r="B161" s="62" t="s">
        <v>101</v>
      </c>
      <c r="C161" s="62" t="s">
        <v>101</v>
      </c>
      <c r="D161" s="62" t="s">
        <v>101</v>
      </c>
      <c r="E161" s="52" t="s">
        <v>274</v>
      </c>
      <c r="F161" s="52" t="s">
        <v>67</v>
      </c>
      <c r="G161" s="51">
        <v>2</v>
      </c>
      <c r="H161" s="45">
        <v>2</v>
      </c>
      <c r="I161" s="17"/>
      <c r="J161" s="95" t="s">
        <v>343</v>
      </c>
      <c r="K161" s="85"/>
      <c r="L161" s="86"/>
    </row>
    <row r="162" spans="1:13" ht="29.25" customHeight="1" x14ac:dyDescent="0.25">
      <c r="A162" s="41">
        <v>148</v>
      </c>
      <c r="B162" s="62" t="s">
        <v>101</v>
      </c>
      <c r="C162" s="62" t="s">
        <v>101</v>
      </c>
      <c r="D162" s="62" t="s">
        <v>101</v>
      </c>
      <c r="E162" s="52" t="s">
        <v>275</v>
      </c>
      <c r="F162" s="52" t="s">
        <v>67</v>
      </c>
      <c r="G162" s="51">
        <v>1</v>
      </c>
      <c r="H162" s="45">
        <v>2</v>
      </c>
      <c r="I162" s="17"/>
      <c r="J162" s="95" t="s">
        <v>343</v>
      </c>
      <c r="K162" s="85"/>
      <c r="L162" s="86"/>
    </row>
    <row r="163" spans="1:13" ht="30" x14ac:dyDescent="0.25">
      <c r="A163" s="79">
        <v>149</v>
      </c>
      <c r="B163" s="51" t="s">
        <v>62</v>
      </c>
      <c r="C163" s="6" t="s">
        <v>91</v>
      </c>
      <c r="D163" s="67" t="s">
        <v>7</v>
      </c>
      <c r="E163" s="67" t="s">
        <v>63</v>
      </c>
      <c r="F163" s="67" t="s">
        <v>67</v>
      </c>
      <c r="G163" s="51">
        <v>1</v>
      </c>
      <c r="H163" s="44">
        <v>2</v>
      </c>
      <c r="I163" s="17"/>
      <c r="J163" s="95" t="s">
        <v>343</v>
      </c>
      <c r="K163" s="85"/>
      <c r="L163" s="86"/>
    </row>
    <row r="164" spans="1:13" ht="30" x14ac:dyDescent="0.25">
      <c r="A164" s="41">
        <v>150</v>
      </c>
      <c r="B164" s="40" t="s">
        <v>101</v>
      </c>
      <c r="C164" s="40" t="s">
        <v>6</v>
      </c>
      <c r="D164" s="51" t="s">
        <v>6</v>
      </c>
      <c r="E164" s="52" t="s">
        <v>64</v>
      </c>
      <c r="F164" s="52" t="s">
        <v>67</v>
      </c>
      <c r="G164" s="51">
        <v>1</v>
      </c>
      <c r="H164" s="40">
        <v>2</v>
      </c>
      <c r="I164" s="17"/>
      <c r="J164" s="95" t="s">
        <v>343</v>
      </c>
      <c r="K164" s="85"/>
      <c r="L164" s="86"/>
    </row>
    <row r="165" spans="1:13" ht="39.950000000000003" customHeight="1" x14ac:dyDescent="0.25">
      <c r="A165" s="79">
        <v>151</v>
      </c>
      <c r="B165" s="51" t="s">
        <v>276</v>
      </c>
      <c r="C165" s="40" t="s">
        <v>80</v>
      </c>
      <c r="D165" s="53" t="s">
        <v>248</v>
      </c>
      <c r="E165" s="52" t="s">
        <v>280</v>
      </c>
      <c r="F165" s="52" t="s">
        <v>67</v>
      </c>
      <c r="G165" s="51">
        <v>2</v>
      </c>
      <c r="H165" s="40">
        <v>2</v>
      </c>
      <c r="I165" s="17"/>
      <c r="J165" s="95" t="s">
        <v>343</v>
      </c>
      <c r="K165" s="85"/>
      <c r="L165" s="86"/>
    </row>
    <row r="166" spans="1:13" ht="39.950000000000003" customHeight="1" x14ac:dyDescent="0.25">
      <c r="A166" s="41">
        <v>152</v>
      </c>
      <c r="B166" s="62" t="s">
        <v>101</v>
      </c>
      <c r="C166" s="62" t="s">
        <v>101</v>
      </c>
      <c r="D166" s="62" t="s">
        <v>101</v>
      </c>
      <c r="E166" s="89" t="s">
        <v>281</v>
      </c>
      <c r="F166" s="52" t="s">
        <v>67</v>
      </c>
      <c r="G166" s="51">
        <v>2</v>
      </c>
      <c r="H166" s="40">
        <v>2</v>
      </c>
      <c r="I166" s="17"/>
      <c r="J166" s="95" t="s">
        <v>343</v>
      </c>
      <c r="K166" s="85"/>
      <c r="L166" s="86"/>
    </row>
    <row r="167" spans="1:13" ht="30.75" customHeight="1" x14ac:dyDescent="0.25">
      <c r="A167" s="79">
        <v>153</v>
      </c>
      <c r="B167" s="62" t="s">
        <v>101</v>
      </c>
      <c r="C167" s="62" t="s">
        <v>101</v>
      </c>
      <c r="D167" s="62" t="s">
        <v>101</v>
      </c>
      <c r="E167" s="89" t="s">
        <v>277</v>
      </c>
      <c r="F167" s="52" t="s">
        <v>67</v>
      </c>
      <c r="G167" s="51">
        <v>2</v>
      </c>
      <c r="H167" s="40">
        <v>2</v>
      </c>
      <c r="I167" s="17"/>
      <c r="J167" s="95" t="s">
        <v>343</v>
      </c>
      <c r="K167" s="85"/>
      <c r="L167" s="86"/>
    </row>
    <row r="168" spans="1:13" ht="33.75" customHeight="1" x14ac:dyDescent="0.25">
      <c r="A168" s="41">
        <v>154</v>
      </c>
      <c r="B168" s="62" t="s">
        <v>101</v>
      </c>
      <c r="C168" s="62" t="s">
        <v>101</v>
      </c>
      <c r="D168" s="62" t="s">
        <v>101</v>
      </c>
      <c r="E168" s="89" t="s">
        <v>278</v>
      </c>
      <c r="F168" s="52" t="s">
        <v>67</v>
      </c>
      <c r="G168" s="51">
        <v>2</v>
      </c>
      <c r="H168" s="40">
        <v>2</v>
      </c>
      <c r="I168" s="17"/>
      <c r="J168" s="95" t="s">
        <v>343</v>
      </c>
      <c r="K168" s="85"/>
      <c r="L168" s="86"/>
    </row>
    <row r="169" spans="1:13" ht="45" customHeight="1" thickBot="1" x14ac:dyDescent="0.3">
      <c r="A169" s="79">
        <v>155</v>
      </c>
      <c r="B169" s="62" t="s">
        <v>101</v>
      </c>
      <c r="C169" s="62" t="s">
        <v>101</v>
      </c>
      <c r="D169" s="62" t="s">
        <v>101</v>
      </c>
      <c r="E169" s="52" t="s">
        <v>279</v>
      </c>
      <c r="F169" s="52" t="s">
        <v>67</v>
      </c>
      <c r="G169" s="51">
        <v>2</v>
      </c>
      <c r="H169" s="40">
        <v>2</v>
      </c>
      <c r="I169" s="17"/>
      <c r="J169" s="95" t="s">
        <v>343</v>
      </c>
      <c r="K169" s="85"/>
      <c r="L169" s="86"/>
    </row>
    <row r="170" spans="1:13" ht="24" customHeight="1" thickBot="1" x14ac:dyDescent="0.3">
      <c r="A170" s="101" t="s">
        <v>150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3"/>
      <c r="M170" s="7"/>
    </row>
    <row r="171" spans="1:13" ht="49.5" customHeight="1" x14ac:dyDescent="0.25">
      <c r="A171" s="49">
        <v>156</v>
      </c>
      <c r="B171" s="50" t="s">
        <v>99</v>
      </c>
      <c r="C171" s="50" t="s">
        <v>167</v>
      </c>
      <c r="D171" s="61" t="s">
        <v>186</v>
      </c>
      <c r="E171" s="61" t="s">
        <v>334</v>
      </c>
      <c r="F171" s="38" t="s">
        <v>67</v>
      </c>
      <c r="G171" s="71">
        <v>1</v>
      </c>
      <c r="H171" s="72">
        <v>3</v>
      </c>
      <c r="I171" s="17"/>
      <c r="J171" s="73" t="s">
        <v>343</v>
      </c>
      <c r="K171" s="73"/>
      <c r="L171" s="80"/>
      <c r="M171" s="7"/>
    </row>
    <row r="172" spans="1:13" ht="48.75" customHeight="1" x14ac:dyDescent="0.25">
      <c r="A172" s="13">
        <v>157</v>
      </c>
      <c r="B172" s="51" t="s">
        <v>101</v>
      </c>
      <c r="C172" s="50" t="s">
        <v>167</v>
      </c>
      <c r="D172" s="59" t="s">
        <v>6</v>
      </c>
      <c r="E172" s="61" t="s">
        <v>187</v>
      </c>
      <c r="F172" s="6" t="s">
        <v>67</v>
      </c>
      <c r="G172" s="40">
        <v>1</v>
      </c>
      <c r="H172" s="45">
        <v>3</v>
      </c>
      <c r="I172" s="17"/>
      <c r="J172" s="73" t="s">
        <v>343</v>
      </c>
      <c r="K172" s="73"/>
      <c r="L172" s="80"/>
      <c r="M172" s="34"/>
    </row>
    <row r="173" spans="1:13" ht="37.5" customHeight="1" x14ac:dyDescent="0.25">
      <c r="A173" s="49">
        <v>158</v>
      </c>
      <c r="B173" s="53" t="s">
        <v>100</v>
      </c>
      <c r="C173" s="53" t="s">
        <v>185</v>
      </c>
      <c r="D173" s="6" t="s">
        <v>188</v>
      </c>
      <c r="E173" s="14" t="s">
        <v>189</v>
      </c>
      <c r="F173" s="14" t="s">
        <v>67</v>
      </c>
      <c r="G173" s="15">
        <v>1</v>
      </c>
      <c r="H173" s="46">
        <v>3</v>
      </c>
      <c r="I173" s="17"/>
      <c r="J173" s="73" t="s">
        <v>343</v>
      </c>
      <c r="K173" s="73"/>
      <c r="L173" s="80"/>
    </row>
    <row r="174" spans="1:13" ht="42" customHeight="1" x14ac:dyDescent="0.25">
      <c r="A174" s="13">
        <v>159</v>
      </c>
      <c r="B174" s="53" t="s">
        <v>212</v>
      </c>
      <c r="C174" s="53" t="s">
        <v>213</v>
      </c>
      <c r="D174" s="38" t="s">
        <v>215</v>
      </c>
      <c r="E174" s="14" t="s">
        <v>335</v>
      </c>
      <c r="F174" s="14" t="s">
        <v>67</v>
      </c>
      <c r="G174" s="15">
        <v>1</v>
      </c>
      <c r="H174" s="46">
        <v>2</v>
      </c>
      <c r="I174" s="17"/>
      <c r="J174" s="73" t="s">
        <v>343</v>
      </c>
      <c r="K174" s="73"/>
      <c r="L174" s="80"/>
    </row>
    <row r="175" spans="1:13" ht="37.5" customHeight="1" x14ac:dyDescent="0.25">
      <c r="A175" s="49">
        <v>160</v>
      </c>
      <c r="B175" s="51" t="s">
        <v>101</v>
      </c>
      <c r="C175" s="53" t="s">
        <v>214</v>
      </c>
      <c r="D175" s="14" t="s">
        <v>216</v>
      </c>
      <c r="E175" s="14" t="s">
        <v>337</v>
      </c>
      <c r="F175" s="14" t="s">
        <v>67</v>
      </c>
      <c r="G175" s="15">
        <v>1</v>
      </c>
      <c r="H175" s="46">
        <v>2</v>
      </c>
      <c r="I175" s="17"/>
      <c r="J175" s="73" t="s">
        <v>343</v>
      </c>
      <c r="K175" s="73"/>
      <c r="L175" s="80"/>
    </row>
    <row r="176" spans="1:13" ht="53.25" customHeight="1" x14ac:dyDescent="0.25">
      <c r="A176" s="13">
        <v>161</v>
      </c>
      <c r="B176" s="51" t="s">
        <v>101</v>
      </c>
      <c r="C176" s="53" t="s">
        <v>336</v>
      </c>
      <c r="D176" s="14" t="s">
        <v>216</v>
      </c>
      <c r="E176" s="14" t="s">
        <v>217</v>
      </c>
      <c r="F176" s="14" t="s">
        <v>67</v>
      </c>
      <c r="G176" s="15">
        <v>1</v>
      </c>
      <c r="H176" s="46">
        <v>2</v>
      </c>
      <c r="I176" s="17"/>
      <c r="J176" s="73" t="s">
        <v>343</v>
      </c>
      <c r="K176" s="73"/>
      <c r="L176" s="80"/>
    </row>
    <row r="177" spans="1:13" ht="51" customHeight="1" x14ac:dyDescent="0.25">
      <c r="A177" s="49">
        <v>162</v>
      </c>
      <c r="B177" s="83" t="s">
        <v>101</v>
      </c>
      <c r="C177" s="53" t="s">
        <v>336</v>
      </c>
      <c r="D177" s="14" t="s">
        <v>216</v>
      </c>
      <c r="E177" s="14" t="s">
        <v>217</v>
      </c>
      <c r="F177" s="14" t="s">
        <v>67</v>
      </c>
      <c r="G177" s="15">
        <v>1</v>
      </c>
      <c r="H177" s="14">
        <v>2</v>
      </c>
      <c r="I177" s="18"/>
      <c r="J177" s="73" t="s">
        <v>343</v>
      </c>
      <c r="K177" s="73"/>
      <c r="L177" s="80"/>
    </row>
    <row r="178" spans="1:13" ht="78" customHeight="1" x14ac:dyDescent="0.25">
      <c r="A178" s="13">
        <v>163</v>
      </c>
      <c r="B178" s="66" t="s">
        <v>286</v>
      </c>
      <c r="C178" s="52" t="s">
        <v>287</v>
      </c>
      <c r="D178" s="67" t="s">
        <v>288</v>
      </c>
      <c r="E178" s="91" t="s">
        <v>289</v>
      </c>
      <c r="F178" s="92" t="s">
        <v>102</v>
      </c>
      <c r="G178" s="51">
        <v>1</v>
      </c>
      <c r="H178" s="14">
        <v>2</v>
      </c>
      <c r="I178" s="18"/>
      <c r="J178" s="73" t="s">
        <v>343</v>
      </c>
      <c r="K178" s="73"/>
      <c r="L178" s="80"/>
    </row>
    <row r="179" spans="1:13" ht="36" customHeight="1" x14ac:dyDescent="0.25">
      <c r="A179" s="49">
        <v>164</v>
      </c>
      <c r="B179" s="62" t="s">
        <v>101</v>
      </c>
      <c r="C179" s="67" t="s">
        <v>290</v>
      </c>
      <c r="D179" s="62" t="s">
        <v>101</v>
      </c>
      <c r="E179" s="91" t="s">
        <v>291</v>
      </c>
      <c r="F179" s="92" t="s">
        <v>292</v>
      </c>
      <c r="G179" s="51">
        <v>3</v>
      </c>
      <c r="H179" s="14">
        <v>2</v>
      </c>
      <c r="I179" s="18"/>
      <c r="J179" s="73" t="s">
        <v>343</v>
      </c>
      <c r="K179" s="73"/>
      <c r="L179" s="80"/>
    </row>
    <row r="180" spans="1:13" ht="66" customHeight="1" thickBot="1" x14ac:dyDescent="0.3">
      <c r="A180" s="13">
        <v>165</v>
      </c>
      <c r="B180" s="62" t="s">
        <v>101</v>
      </c>
      <c r="C180" s="67" t="s">
        <v>293</v>
      </c>
      <c r="D180" s="62" t="s">
        <v>101</v>
      </c>
      <c r="E180" s="67" t="s">
        <v>294</v>
      </c>
      <c r="F180" s="67" t="s">
        <v>67</v>
      </c>
      <c r="G180" s="62">
        <v>1</v>
      </c>
      <c r="H180" s="6">
        <v>2</v>
      </c>
      <c r="I180" s="17"/>
      <c r="J180" s="73" t="s">
        <v>343</v>
      </c>
      <c r="K180" s="73"/>
      <c r="L180" s="96"/>
    </row>
    <row r="181" spans="1:13" ht="30.75" customHeight="1" thickBot="1" x14ac:dyDescent="0.3">
      <c r="A181" s="113" t="s">
        <v>345</v>
      </c>
      <c r="B181" s="114"/>
      <c r="C181" s="114"/>
      <c r="D181" s="114"/>
      <c r="E181" s="114"/>
      <c r="F181" s="114"/>
      <c r="G181" s="114"/>
      <c r="H181" s="114"/>
      <c r="I181" s="114"/>
      <c r="J181" s="114"/>
      <c r="K181" s="115"/>
      <c r="L181" s="82"/>
    </row>
    <row r="182" spans="1:13" s="7" customFormat="1" ht="30.75" customHeight="1" thickBot="1" x14ac:dyDescent="0.3">
      <c r="A182" s="122" t="s">
        <v>346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4"/>
      <c r="L182" s="82"/>
    </row>
    <row r="183" spans="1:13" s="7" customFormat="1" ht="49.5" customHeight="1" thickBot="1" x14ac:dyDescent="0.3">
      <c r="A183" s="97" t="s">
        <v>347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40"/>
    </row>
    <row r="184" spans="1:13" s="7" customFormat="1" ht="54" customHeight="1" x14ac:dyDescent="0.25">
      <c r="A184" s="125" t="s">
        <v>348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2"/>
      <c r="M184" s="42"/>
    </row>
    <row r="185" spans="1:13" ht="15.75" x14ac:dyDescent="0.25">
      <c r="L185" s="80"/>
    </row>
    <row r="186" spans="1:13" s="7" customFormat="1" ht="30" customHeight="1" x14ac:dyDescent="0.25">
      <c r="A186"/>
      <c r="B186"/>
      <c r="C186"/>
      <c r="D186"/>
      <c r="E186"/>
      <c r="F186" s="8"/>
      <c r="G186"/>
      <c r="H186"/>
      <c r="I186"/>
      <c r="J186"/>
      <c r="K186"/>
      <c r="L186"/>
      <c r="M186" s="11"/>
    </row>
    <row r="187" spans="1:13" s="34" customFormat="1" ht="22.5" customHeight="1" x14ac:dyDescent="0.25">
      <c r="A187"/>
      <c r="B187"/>
      <c r="C187"/>
      <c r="D187"/>
      <c r="E187"/>
      <c r="F187" s="8"/>
      <c r="G187"/>
      <c r="H187"/>
      <c r="I187"/>
      <c r="J187"/>
      <c r="K187"/>
      <c r="L187"/>
      <c r="M187" s="11"/>
    </row>
    <row r="188" spans="1:13" ht="48" customHeight="1" x14ac:dyDescent="0.25">
      <c r="M188" s="1"/>
    </row>
    <row r="189" spans="1:13" ht="28.5" customHeight="1" x14ac:dyDescent="0.25">
      <c r="M189" s="1"/>
    </row>
    <row r="190" spans="1:13" ht="45" customHeight="1" x14ac:dyDescent="0.25">
      <c r="M190" s="1"/>
    </row>
    <row r="191" spans="1:13" s="12" customFormat="1" ht="30" customHeight="1" x14ac:dyDescent="0.25">
      <c r="A191"/>
      <c r="B191"/>
      <c r="C191"/>
      <c r="D191"/>
      <c r="E191"/>
      <c r="F191" s="8"/>
      <c r="G191"/>
      <c r="H191"/>
      <c r="I191"/>
      <c r="J191"/>
      <c r="K191"/>
      <c r="L191"/>
      <c r="M191"/>
    </row>
    <row r="192" spans="1:13" s="12" customFormat="1" ht="30" customHeight="1" x14ac:dyDescent="0.25">
      <c r="A192"/>
      <c r="B192"/>
      <c r="C192"/>
      <c r="D192"/>
      <c r="E192"/>
      <c r="F192" s="8"/>
      <c r="G192"/>
      <c r="H192"/>
      <c r="I192"/>
      <c r="J192"/>
      <c r="K192"/>
      <c r="L192"/>
      <c r="M192"/>
    </row>
    <row r="193" spans="1:13" s="12" customFormat="1" ht="48.75" customHeight="1" x14ac:dyDescent="0.25">
      <c r="A193"/>
      <c r="B193"/>
      <c r="C193"/>
      <c r="D193"/>
      <c r="E193"/>
      <c r="F193" s="8"/>
      <c r="G193"/>
      <c r="H193"/>
      <c r="I193"/>
      <c r="J193"/>
      <c r="K193"/>
      <c r="L193"/>
      <c r="M193"/>
    </row>
  </sheetData>
  <mergeCells count="16">
    <mergeCell ref="A181:K181"/>
    <mergeCell ref="A182:K182"/>
    <mergeCell ref="A184:L184"/>
    <mergeCell ref="A1:L1"/>
    <mergeCell ref="A6:L6"/>
    <mergeCell ref="A5:L5"/>
    <mergeCell ref="A170:L170"/>
    <mergeCell ref="A104:L104"/>
    <mergeCell ref="A77:L77"/>
    <mergeCell ref="A25:L25"/>
    <mergeCell ref="A10:L10"/>
    <mergeCell ref="A103:K103"/>
    <mergeCell ref="B8:C8"/>
    <mergeCell ref="I2:L2"/>
    <mergeCell ref="B3:D3"/>
    <mergeCell ref="D7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10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view="pageBreakPreview" zoomScale="110" zoomScaleNormal="100" zoomScaleSheetLayoutView="110" workbookViewId="0">
      <selection activeCell="D21" sqref="D21"/>
    </sheetView>
  </sheetViews>
  <sheetFormatPr defaultRowHeight="15" x14ac:dyDescent="0.25"/>
  <cols>
    <col min="1" max="1" width="5.5703125" customWidth="1"/>
    <col min="2" max="2" width="30.28515625" customWidth="1"/>
    <col min="3" max="3" width="21.7109375" customWidth="1"/>
    <col min="4" max="4" width="21.85546875" customWidth="1"/>
  </cols>
  <sheetData>
    <row r="1" spans="1:4" ht="37.5" customHeight="1" x14ac:dyDescent="0.25"/>
    <row r="2" spans="1:4" ht="21.75" customHeight="1" x14ac:dyDescent="0.3">
      <c r="A2" s="126" t="s">
        <v>94</v>
      </c>
      <c r="B2" s="126"/>
      <c r="C2" s="126"/>
      <c r="D2" s="126"/>
    </row>
    <row r="3" spans="1:4" ht="52.5" customHeight="1" thickBot="1" x14ac:dyDescent="0.3">
      <c r="A3" s="134" t="s">
        <v>95</v>
      </c>
      <c r="B3" s="134"/>
      <c r="C3" s="134"/>
      <c r="D3" s="134"/>
    </row>
    <row r="4" spans="1:4" ht="33" customHeight="1" thickBot="1" x14ac:dyDescent="0.3">
      <c r="A4" s="19" t="s">
        <v>69</v>
      </c>
      <c r="B4" s="20" t="s">
        <v>70</v>
      </c>
      <c r="C4" s="21" t="s">
        <v>92</v>
      </c>
      <c r="D4" s="21" t="s">
        <v>93</v>
      </c>
    </row>
    <row r="5" spans="1:4" ht="15.75" customHeight="1" thickBot="1" x14ac:dyDescent="0.3">
      <c r="A5" s="135" t="s">
        <v>71</v>
      </c>
      <c r="B5" s="136"/>
      <c r="C5" s="137"/>
      <c r="D5" s="138"/>
    </row>
    <row r="6" spans="1:4" ht="20.100000000000001" customHeight="1" x14ac:dyDescent="0.25">
      <c r="A6" s="22">
        <v>1</v>
      </c>
      <c r="B6" s="23">
        <v>1077</v>
      </c>
      <c r="C6" s="24" t="e">
        <f>D6/1.23</f>
        <v>#REF!</v>
      </c>
      <c r="D6" s="25" t="e">
        <f>Arkusz1!#REF!</f>
        <v>#REF!</v>
      </c>
    </row>
    <row r="7" spans="1:4" ht="20.100000000000001" customHeight="1" x14ac:dyDescent="0.25">
      <c r="A7" s="22">
        <v>2</v>
      </c>
      <c r="B7" s="23">
        <v>1317</v>
      </c>
      <c r="C7" s="24" t="e">
        <f t="shared" ref="C7:C11" si="0">D7/1.23</f>
        <v>#REF!</v>
      </c>
      <c r="D7" s="25" t="e">
        <f>Arkusz1!#REF!</f>
        <v>#REF!</v>
      </c>
    </row>
    <row r="8" spans="1:4" ht="20.100000000000001" customHeight="1" x14ac:dyDescent="0.25">
      <c r="A8" s="22">
        <v>3</v>
      </c>
      <c r="B8" s="23">
        <v>1337</v>
      </c>
      <c r="C8" s="24" t="e">
        <f t="shared" si="0"/>
        <v>#REF!</v>
      </c>
      <c r="D8" s="25" t="e">
        <f>Arkusz1!#REF!</f>
        <v>#REF!</v>
      </c>
    </row>
    <row r="9" spans="1:4" ht="20.100000000000001" customHeight="1" x14ac:dyDescent="0.25">
      <c r="A9" s="22">
        <v>4</v>
      </c>
      <c r="B9" s="23">
        <v>1338</v>
      </c>
      <c r="C9" s="24" t="e">
        <f t="shared" si="0"/>
        <v>#REF!</v>
      </c>
      <c r="D9" s="25" t="e">
        <f>Arkusz1!#REF!</f>
        <v>#REF!</v>
      </c>
    </row>
    <row r="10" spans="1:4" ht="20.100000000000001" customHeight="1" x14ac:dyDescent="0.25">
      <c r="A10" s="22">
        <v>5</v>
      </c>
      <c r="B10" s="23">
        <v>1340</v>
      </c>
      <c r="C10" s="24" t="e">
        <f t="shared" si="0"/>
        <v>#REF!</v>
      </c>
      <c r="D10" s="25" t="e">
        <f>Arkusz1!#REF!</f>
        <v>#REF!</v>
      </c>
    </row>
    <row r="11" spans="1:4" ht="20.100000000000001" customHeight="1" thickBot="1" x14ac:dyDescent="0.3">
      <c r="A11" s="130" t="s">
        <v>72</v>
      </c>
      <c r="B11" s="131"/>
      <c r="C11" s="24" t="e">
        <f t="shared" si="0"/>
        <v>#REF!</v>
      </c>
      <c r="D11" s="26" t="e">
        <f>SUM(D6:D10)</f>
        <v>#REF!</v>
      </c>
    </row>
    <row r="12" spans="1:4" ht="20.100000000000001" customHeight="1" thickBot="1" x14ac:dyDescent="0.3">
      <c r="A12" s="127" t="s">
        <v>73</v>
      </c>
      <c r="B12" s="128"/>
      <c r="C12" s="128"/>
      <c r="D12" s="129"/>
    </row>
    <row r="13" spans="1:4" ht="20.100000000000001" customHeight="1" x14ac:dyDescent="0.25">
      <c r="A13" s="27">
        <v>1</v>
      </c>
      <c r="B13" s="28">
        <v>1131</v>
      </c>
      <c r="C13" s="29" t="e">
        <f>D13/1.23</f>
        <v>#REF!</v>
      </c>
      <c r="D13" s="30" t="e">
        <f>Arkusz1!#REF!</f>
        <v>#REF!</v>
      </c>
    </row>
    <row r="14" spans="1:4" ht="20.100000000000001" customHeight="1" x14ac:dyDescent="0.25">
      <c r="A14" s="22">
        <v>2</v>
      </c>
      <c r="B14" s="23">
        <v>1132</v>
      </c>
      <c r="C14" s="29">
        <f t="shared" ref="C14:C16" si="1">D14/1.23</f>
        <v>0</v>
      </c>
      <c r="D14" s="25">
        <f>Arkusz1!L66</f>
        <v>0</v>
      </c>
    </row>
    <row r="15" spans="1:4" ht="20.100000000000001" customHeight="1" x14ac:dyDescent="0.25">
      <c r="A15" s="22">
        <v>3</v>
      </c>
      <c r="B15" s="23">
        <v>4184</v>
      </c>
      <c r="C15" s="29">
        <f t="shared" si="1"/>
        <v>0</v>
      </c>
      <c r="D15" s="25">
        <f>Arkusz1!L100</f>
        <v>0</v>
      </c>
    </row>
    <row r="16" spans="1:4" ht="20.100000000000001" customHeight="1" thickBot="1" x14ac:dyDescent="0.3">
      <c r="A16" s="130" t="s">
        <v>72</v>
      </c>
      <c r="B16" s="131"/>
      <c r="C16" s="29" t="e">
        <f t="shared" si="1"/>
        <v>#REF!</v>
      </c>
      <c r="D16" s="26" t="e">
        <f>SUM(D13:D15)</f>
        <v>#REF!</v>
      </c>
    </row>
    <row r="17" spans="1:4" ht="20.100000000000001" customHeight="1" thickBot="1" x14ac:dyDescent="0.3">
      <c r="A17" s="127" t="s">
        <v>74</v>
      </c>
      <c r="B17" s="128"/>
      <c r="C17" s="128"/>
      <c r="D17" s="129"/>
    </row>
    <row r="18" spans="1:4" ht="20.100000000000001" customHeight="1" x14ac:dyDescent="0.25">
      <c r="A18" s="27">
        <v>1</v>
      </c>
      <c r="B18" s="28">
        <v>721</v>
      </c>
      <c r="C18" s="29" t="e">
        <f>D18/1.23</f>
        <v>#REF!</v>
      </c>
      <c r="D18" s="30" t="e">
        <f>Arkusz1!#REF!</f>
        <v>#REF!</v>
      </c>
    </row>
    <row r="19" spans="1:4" ht="20.100000000000001" customHeight="1" thickBot="1" x14ac:dyDescent="0.3">
      <c r="A19" s="130" t="s">
        <v>68</v>
      </c>
      <c r="B19" s="131"/>
      <c r="C19" s="29" t="e">
        <f>D19/1.23</f>
        <v>#REF!</v>
      </c>
      <c r="D19" s="26" t="e">
        <f>D18</f>
        <v>#REF!</v>
      </c>
    </row>
    <row r="20" spans="1:4" ht="20.100000000000001" customHeight="1" thickBot="1" x14ac:dyDescent="0.3">
      <c r="A20" s="127" t="s">
        <v>75</v>
      </c>
      <c r="B20" s="128"/>
      <c r="C20" s="128"/>
      <c r="D20" s="129"/>
    </row>
    <row r="21" spans="1:4" ht="20.100000000000001" customHeight="1" x14ac:dyDescent="0.25">
      <c r="A21" s="27">
        <v>1</v>
      </c>
      <c r="B21" s="28">
        <v>328</v>
      </c>
      <c r="C21" s="29" t="e">
        <f>D21/1.23</f>
        <v>#REF!</v>
      </c>
      <c r="D21" s="30" t="e">
        <f>Arkusz1!#REF!</f>
        <v>#REF!</v>
      </c>
    </row>
    <row r="22" spans="1:4" ht="20.100000000000001" customHeight="1" x14ac:dyDescent="0.25">
      <c r="A22" s="22">
        <v>2</v>
      </c>
      <c r="B22" s="23">
        <v>326</v>
      </c>
      <c r="C22" s="29" t="e">
        <f t="shared" ref="C22:C24" si="2">D22/1.23</f>
        <v>#REF!</v>
      </c>
      <c r="D22" s="25" t="e">
        <f>Arkusz1!#REF!</f>
        <v>#REF!</v>
      </c>
    </row>
    <row r="23" spans="1:4" ht="20.100000000000001" customHeight="1" thickBot="1" x14ac:dyDescent="0.3">
      <c r="A23" s="130" t="s">
        <v>72</v>
      </c>
      <c r="B23" s="131"/>
      <c r="C23" s="31" t="e">
        <f t="shared" si="2"/>
        <v>#REF!</v>
      </c>
      <c r="D23" s="26" t="e">
        <f>SUM(D21:D22)</f>
        <v>#REF!</v>
      </c>
    </row>
    <row r="24" spans="1:4" s="7" customFormat="1" ht="38.25" customHeight="1" thickBot="1" x14ac:dyDescent="0.3">
      <c r="A24" s="132" t="s">
        <v>76</v>
      </c>
      <c r="B24" s="133"/>
      <c r="C24" s="33" t="e">
        <f t="shared" si="2"/>
        <v>#REF!</v>
      </c>
      <c r="D24" s="32" t="e">
        <f>D11+D16+D19+D23</f>
        <v>#REF!</v>
      </c>
    </row>
  </sheetData>
  <mergeCells count="11">
    <mergeCell ref="A2:D2"/>
    <mergeCell ref="A20:D20"/>
    <mergeCell ref="A23:B23"/>
    <mergeCell ref="A24:B24"/>
    <mergeCell ref="A3:D3"/>
    <mergeCell ref="A11:B11"/>
    <mergeCell ref="A12:D12"/>
    <mergeCell ref="A16:B16"/>
    <mergeCell ref="A17:D17"/>
    <mergeCell ref="A19:B19"/>
    <mergeCell ref="A5:D5"/>
  </mergeCells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B0324D4-3F12-452F-9D82-A886876C03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21-wog</dc:creator>
  <cp:lastModifiedBy>Godlewska Marzena</cp:lastModifiedBy>
  <cp:lastPrinted>2024-12-19T11:10:02Z</cp:lastPrinted>
  <dcterms:created xsi:type="dcterms:W3CDTF">2013-02-01T08:07:01Z</dcterms:created>
  <dcterms:modified xsi:type="dcterms:W3CDTF">2024-12-19T11:12:09Z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1fb2a839-3779-47df-8bc5-9e398fc9d427</vt:lpwstr>
  </property>
  <property fmtid="{D5CDD505-2E9C-101B-9397-08002B2CF9AE}" pid="3" name="bjSaver">
    <vt:lpwstr>JLzQO1aZp97dhl0CVDltSShLyerv28E9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21-wog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10.100.90.83</vt:lpwstr>
  </property>
</Properties>
</file>