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 firstSheet="7" activeTab="11"/>
  </bookViews>
  <sheets>
    <sheet name="ZADANIE NR 1" sheetId="23" r:id="rId1"/>
    <sheet name="ZADANIE NR 2" sheetId="22" r:id="rId2"/>
    <sheet name="ZADANIE NR 3" sheetId="21" r:id="rId3"/>
    <sheet name="ZADANIE NR 4" sheetId="20" r:id="rId4"/>
    <sheet name="ZADANIE NR 5" sheetId="19" r:id="rId5"/>
    <sheet name="ZADANIE NR 6" sheetId="18" r:id="rId6"/>
    <sheet name="ZADANIE  NR 7" sheetId="17" r:id="rId7"/>
    <sheet name="ZADANIE NR 8" sheetId="16" r:id="rId8"/>
    <sheet name="ZADANIE NR 9" sheetId="15" r:id="rId9"/>
    <sheet name="ZADANIE NR 10" sheetId="14" r:id="rId10"/>
    <sheet name="ZADANIE NR 11" sheetId="13" r:id="rId11"/>
    <sheet name="ZADANIE NR 12" sheetId="12" r:id="rId12"/>
    <sheet name="ZADANIE NR 13" sheetId="11" r:id="rId13"/>
    <sheet name="ZADANIE NR 14" sheetId="10" r:id="rId14"/>
    <sheet name="ZADANIE NR 15" sheetId="9" r:id="rId15"/>
    <sheet name="ZADANIE 16" sheetId="8" r:id="rId16"/>
    <sheet name="opcja" sheetId="5" r:id="rId17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8" l="1"/>
  <c r="H5" i="10"/>
  <c r="H6" i="11"/>
  <c r="H4" i="12"/>
  <c r="H8" i="13"/>
  <c r="H4" i="14"/>
  <c r="H4" i="15"/>
  <c r="H4" i="16"/>
  <c r="H5" i="17"/>
  <c r="H17" i="18"/>
  <c r="H5" i="19"/>
  <c r="H10" i="20"/>
  <c r="H5" i="21"/>
  <c r="H10" i="23"/>
  <c r="I10" i="23" l="1"/>
  <c r="I5" i="21"/>
  <c r="G5" i="21"/>
  <c r="I10" i="20"/>
  <c r="G10" i="20"/>
  <c r="I5" i="19"/>
  <c r="G5" i="19"/>
  <c r="I5" i="17"/>
  <c r="G5" i="17"/>
  <c r="G4" i="16"/>
  <c r="I4" i="15"/>
  <c r="G4" i="15"/>
  <c r="I4" i="14"/>
  <c r="G4" i="14"/>
  <c r="I8" i="13"/>
  <c r="G8" i="13"/>
  <c r="I4" i="12"/>
  <c r="G4" i="12"/>
  <c r="I6" i="11"/>
  <c r="G6" i="11"/>
  <c r="I5" i="10"/>
  <c r="G5" i="10"/>
  <c r="I4" i="9"/>
  <c r="G4" i="9"/>
  <c r="I5" i="8"/>
  <c r="G5" i="8"/>
  <c r="H4" i="9" l="1"/>
  <c r="G17" i="18"/>
  <c r="G10" i="23"/>
  <c r="I17" i="18"/>
  <c r="I4" i="16"/>
</calcChain>
</file>

<file path=xl/sharedStrings.xml><?xml version="1.0" encoding="utf-8"?>
<sst xmlns="http://schemas.openxmlformats.org/spreadsheetml/2006/main" count="451" uniqueCount="89">
  <si>
    <t>RAZEM</t>
  </si>
  <si>
    <t>op.</t>
  </si>
  <si>
    <t>Roztwór fioletu krystalicznego - C do aparatu PREVI COLOR op.   (500ml)</t>
  </si>
  <si>
    <t xml:space="preserve">op. </t>
  </si>
  <si>
    <t>Roztwór jodyny - B do aparatu PREVI COLOR op. (500ml)</t>
  </si>
  <si>
    <t>Roztwór safraniny - A do aparatu PREVI COLOR op.   (500ml)</t>
  </si>
  <si>
    <r>
      <t xml:space="preserve">Skala MaCFarlanda Zestaw wzorców do określania gęstości zawiesin </t>
    </r>
    <r>
      <rPr>
        <u/>
        <sz val="9"/>
        <rFont val="Arial"/>
        <family val="2"/>
        <charset val="238"/>
      </rPr>
      <t>do urządzenia DensiCHECK plus firmy bioMerieux</t>
    </r>
    <r>
      <rPr>
        <sz val="9"/>
        <rFont val="Arial"/>
        <family val="2"/>
        <charset val="238"/>
      </rPr>
      <t>. Okres ważności min. 3 miesiące od daty dostarczenia do laboratorium. Wyniki kontroli jakości dla każdej dostarczanej serii, podawane w certyfikatach kontroli jakości zgodnie z wymaganiami PCA. Op. (4 wzorce x 5ml)</t>
    </r>
  </si>
  <si>
    <r>
      <t xml:space="preserve">Chlorek sodu 0,45% poj 500ml do przygotowywania zawiesiny do testów </t>
    </r>
    <r>
      <rPr>
        <u/>
        <sz val="9"/>
        <rFont val="Arial"/>
        <family val="2"/>
        <charset val="238"/>
      </rPr>
      <t>do aparatu VITEK 2 Compac</t>
    </r>
    <r>
      <rPr>
        <sz val="9"/>
        <rFont val="Arial"/>
        <family val="2"/>
        <charset val="238"/>
      </rPr>
      <t>t, Wyniki kontroli jakości dla każdej dostarczanej serii, podawane w certyfikatach kontroli jakości zgodnie z wymaganiami PCA. Op.  (3x500ml)</t>
    </r>
  </si>
  <si>
    <r>
      <t xml:space="preserve">Test identyfikacyjny dla bakterii Gram dodatnich -Karty GP </t>
    </r>
    <r>
      <rPr>
        <u/>
        <sz val="9"/>
        <rFont val="Arial"/>
        <family val="2"/>
        <charset val="238"/>
      </rPr>
      <t>do analizatora VITEK 2 COMPACT</t>
    </r>
    <r>
      <rPr>
        <sz val="9"/>
        <rFont val="Arial"/>
        <family val="2"/>
        <charset val="238"/>
      </rPr>
      <t xml:space="preserve"> Wyniki kontroli jakości dla każdej dostarczanej serii, podawane w certyfikatach kontroli jakości zgodnie z wymaganiami PCA. Op. (20 kart)</t>
    </r>
  </si>
  <si>
    <r>
      <t xml:space="preserve">Test identyfikacyjny dla bakterii Gram ujemnych-Karty GN </t>
    </r>
    <r>
      <rPr>
        <u/>
        <sz val="9"/>
        <rFont val="Arial"/>
        <family val="2"/>
        <charset val="238"/>
      </rPr>
      <t xml:space="preserve">do analizatora VITEK 2 COMPACT </t>
    </r>
    <r>
      <rPr>
        <sz val="9"/>
        <rFont val="Arial"/>
        <family val="2"/>
        <charset val="238"/>
      </rPr>
      <t>Wyniki kontroli jakości dla każdej dostarczanej serii, podawane w certyfikatach kontroli jakości zgodnie z wymaganiami PCA. Op. (20 kart)</t>
    </r>
  </si>
  <si>
    <t>Wartość brutto [zł]</t>
  </si>
  <si>
    <t>Wartość netto [zł]</t>
  </si>
  <si>
    <t>Cena jedn. brutto [zł]</t>
  </si>
  <si>
    <t>Cena jedn. netto [zł]</t>
  </si>
  <si>
    <t>ilość</t>
  </si>
  <si>
    <t>j.m.</t>
  </si>
  <si>
    <t>Przedmiot zamówienia</t>
  </si>
  <si>
    <t>Lp.</t>
  </si>
  <si>
    <t xml:space="preserve">op.
</t>
  </si>
  <si>
    <t>Szczep wzorcowy Bacillus subtilis ATCC 6633, KWIK-STIK, op.  2 szt.</t>
  </si>
  <si>
    <t xml:space="preserve">Certyfikowany materiał odniesienia dla mikrobiologii wody lub żywności 3 fiolki z liofilizat
Opis: certyfikowany w kierunkach: Plate count, Liczba Bacillus cereus, Liczba Clostridium perfringens, Liczba coliforms, Liczba E. coli, Liczba Enterococcus faecalis, Liczba Pseudomonas aeruginosa, Liczba Pseudomonas spp.  Transport typu biohazard BIOHAZ-TR            </t>
  </si>
  <si>
    <t>Płyn do mycia szkła laboratoryjnego w pracowniach diagnostycznych oraz laboratoriach chemicznych i biochemicznych. Op   1000 ml</t>
  </si>
  <si>
    <t>Lignina (wata celulozowa) w arkuszach około  40 x 60 cm. Wykonano w 100% z celulozy bielonej. Op  a' 5 kg</t>
  </si>
  <si>
    <t xml:space="preserve">op.  </t>
  </si>
  <si>
    <t>Gaza 13-nitkowa, niejałowa w rolce. Z włókna bawełnianego. Do zastosowań laboratoryjnych, higienicznych itp. Rolka o wym.  90 cm x 100 m.</t>
  </si>
  <si>
    <t>ZADANIE NR 1</t>
  </si>
  <si>
    <t>Wodny koncentrat na bazie amin czwartorządowych  nie zawierający w składzie substancji lotnych do mycia i dezynfekcji podłóg i innych zmywalnych powierzchni na obszarach wysokiego ryzyka. Niskie stężenie roztworu roboczego. O szerokim spektrum bibójczym. Opakowanie  5000ml</t>
  </si>
  <si>
    <t>Szybko działający, gotowy do użycia środek dezynfekujący ze spryskiwaczem do sprzętu medycznego i do szybkiej dezynfekcji małych powierzchni. Właściwości: wykazuje działanie bakterio- (w tym MRSA), prątko-, grzybo- i wirusobójcze. Oparty na alkoholu i chlorku dwudecylodwumetyloamoniowym-nie zawiera aldehydu i alkiloamin-posiada przyjemny i dyskretny zapach-dermatologicznie przebadany. Op.  1000 ml</t>
  </si>
  <si>
    <t>Alkoholowe chusteczki do szybkiej dezynfekcji różnego rodzaju wyposażenia odpornego na działanie alkoholu z bardzo szerokim spektrum biobójczym - wkład op.  100 szt.</t>
  </si>
  <si>
    <r>
      <t xml:space="preserve">Emulsja do rąk na bazie wosku pszczelego zawierająca naturalne skladniki natłuszczające oraz odżywiające skórę skłonną do podrażnień. Zalecana dla personelu medycznego i osób, które z przyczyn zawodowych muszą często myć i dezynfekować ręce. Opakowanie  </t>
    </r>
    <r>
      <rPr>
        <b/>
        <sz val="9"/>
        <rFont val="Arial"/>
        <family val="2"/>
        <charset val="238"/>
      </rPr>
      <t>330ml</t>
    </r>
    <r>
      <rPr>
        <sz val="9"/>
        <rFont val="Arial"/>
        <family val="2"/>
        <charset val="238"/>
      </rPr>
      <t xml:space="preserve"> z pompką.</t>
    </r>
  </si>
  <si>
    <t>Alkoholowy środek do chirurgicznej i higienicznej dezynfekcji rąk o przedłużonym działaniu. Gotowy do użycia środek do dezynfekcji rąk o wyjątkowo delikatnym działaniu na skórę (ochrona przed przesuszeniem) i uznanych właściwościach hypoalergicznych. Op 5000 ml</t>
  </si>
  <si>
    <t>ZADANIE NR 2</t>
  </si>
  <si>
    <t>ZADANIE NR 3</t>
  </si>
  <si>
    <t>ZADANIE NR 4</t>
  </si>
  <si>
    <t xml:space="preserve">Pojemniki na odpady chemiczne żółte poj.10 l z tworzywa PP odpornego na uderzenia i chemikalia. Szczelnie zamykane.                                                                                                                                                                              </t>
  </si>
  <si>
    <t>szt.</t>
  </si>
  <si>
    <t xml:space="preserve">Pojemniki na odpady chemiczne - 5 litrowe, wykonane z tworzywa odpornego na uderzenia i chemikalia, zabezpieczone  nakrętką                                                                    </t>
  </si>
  <si>
    <t>Szkiełka podstawowe mikroskopowe z białym lub matowym polem do opisu o szlifowanych krawędziach  Wielkość 76x26x1mm. Op.  50 szt.</t>
  </si>
  <si>
    <t>Szkiełka nakrywkowe 24x24 mm .Op  100szt.</t>
  </si>
  <si>
    <t xml:space="preserve">Sterylne ezy z polistyrenu z zakończeniem prostym i zaokrąglonym oczkiem. Pojemność 10µl.  Op.   100 szt. (5 x 20 szt.) </t>
  </si>
  <si>
    <t>Igly mikrobiologiczne jednorazowe z PS służące do przenoszenia pojedynczych kolonii. Gładkie i elastyczne, nie niszczą powierzchni żelu. Sterylne, pakowane w woreczki strunowe po 25 szt. Op.  1000 szt.</t>
  </si>
  <si>
    <t>Szalki Petriego z trzema żebrami wentylacyjnymi  wykonane z polistyrenu. Sterylne, sterylizowane radiacyjnie promieniami gamma.  Ø 90  90x14,2 mm. Op   600 szt. (24x25)</t>
  </si>
  <si>
    <t>Probówki szklane bakteriologiczne z prostym brzegiem. Wykonane ze szkła sodowo-wapniowego. Wymiary : 15x150 mm. Op.  100 szt.</t>
  </si>
  <si>
    <t>Korki celulozowe jednorazowe dla wew. Średnicy szyjki 15mm, o wymiarach górna średnica min. 17mm, dolna średnica min.12 mm, długość ok. 37 mm. Op. 1000 szt.</t>
  </si>
  <si>
    <t>Wymazówki z wacikiem wiskozowym w probówce transportowej z podłożem Stuart. Jałowe, pakowane indywidualnie w opakowania typu blister wraz z probówką z podlożem, zamkniętą korkiem. Wyposażone w etykietę pelniącą dodatkowo rolę uszczelnienia korka. Pakiet sterylizowany radiacyjnie. Op. 100szt.</t>
  </si>
  <si>
    <t xml:space="preserve">Pojemnik z łopatką do badania kału poj.  30ml </t>
  </si>
  <si>
    <r>
      <t>Probówki z polipropylenu z płaskim korkiem a</t>
    </r>
    <r>
      <rPr>
        <b/>
        <sz val="9"/>
        <rFont val="Arial"/>
        <family val="2"/>
        <charset val="238"/>
      </rPr>
      <t xml:space="preserve"> 2 ml</t>
    </r>
    <r>
      <rPr>
        <sz val="9"/>
        <rFont val="Arial"/>
        <family val="2"/>
        <charset val="238"/>
      </rPr>
      <t xml:space="preserve"> typu eppendorf, sterylne, wolne od RN-az, DN-az,pirogenów, ATP, inhibitorów PCR, endotoksyn i DNA- zintegrowane z płaskim zamknięciem, przejrzyste, ze stożkowym dnem, do używania w niiskich temperaturach i z rozpuszczalnikami organicznymi, zmatowiony obszar na probówce - pole do opisu. Op  10 x50 szt.</t>
    </r>
  </si>
  <si>
    <r>
      <t xml:space="preserve">Probówki z polipropylenu z płaskim korkiem a </t>
    </r>
    <r>
      <rPr>
        <b/>
        <sz val="9"/>
        <rFont val="Arial"/>
        <family val="2"/>
        <charset val="238"/>
      </rPr>
      <t xml:space="preserve">1,5 ml </t>
    </r>
    <r>
      <rPr>
        <sz val="9"/>
        <rFont val="Arial"/>
        <family val="2"/>
        <charset val="238"/>
      </rPr>
      <t>typu eppendorf, sterylne, wolne od RN-az, DN-az,pirogenów, ATP, inhibitorów PCR, endotoksyn i DNA- zintegrowane z płaskim zamknięciem, przejrzyste, ze stożkowym dnem, do używania w niiskich temperaturach i z rozpuszczalnikami organicznymi, zmatowiony obszar na probówce - pole do opisu. Op  10 x50 szt.</t>
    </r>
  </si>
  <si>
    <t>Probówka pomiarowa Egertza, szklana, ze szlifem i szklanym korkiem, ze skalą, poj. 25 ml, wewnętrzna śr. 20-22 mm, wysokość 150-200 mm. Wykonana ze szkła borokrzemowego</t>
  </si>
  <si>
    <t>szt</t>
  </si>
  <si>
    <t>Flitry bibułowe do analizy jakościowej. Okrągłe o średnicy 55mm. Op.  100 szt.</t>
  </si>
  <si>
    <t>Statyw na probówki typu  Eppendorf 80 miejsc o pojemności 1,5 i 2,0 ml, z polipropylenu, długośc 209 mm, szerokość 66mm, wysokość 27,2 mm, średnica otworu 11,4;, głębokośc otworu 26mm; odporne na alkohole i łagodne rozpuszczalniki organiczne, autoklawowalny</t>
  </si>
  <si>
    <r>
      <t xml:space="preserve">kombinezon ochronny przed czynnikami infekcyjnymi  typ 4b-5b-6b, wykonany z laminatu( włókniny polipropylenowej oraz polietylenu) o gramaturze 63g/m2, szwy poliestrowe,  dodatkowo zakryte taśmą, wyposażony w trójpanelowy kaptur z elastycznym wykończeniem., wyposażony w gumkę z tyłu w pasie, nadgarstkach oraz kostkach, suwak zakryty samoprzylepną patką, środek ochrony osobistej kategorii III, rozmiar </t>
    </r>
    <r>
      <rPr>
        <b/>
        <sz val="9"/>
        <rFont val="Arial"/>
        <family val="2"/>
        <charset val="238"/>
      </rPr>
      <t>L</t>
    </r>
  </si>
  <si>
    <r>
      <t xml:space="preserve">kombinezon ochronny przed czynnikami infekcyjnymi  typ 4b-5b-6b, wykonany z laminatu( włókniny polipropylenowej oraz polietylenu) o gramaturze 63g/m2, szwy poliestrowe dodatkowo zakryte taśmą, wyposażony w trójpanelowy kaptur z elastycznym wykończeniem., wyposażony w gumkę z tyłu w pasie, nadgarstkach oraz kostkach, suwak zakryty samoprzylepną patką , środek ochrony indywidualnej kat. III, rozmiar </t>
    </r>
    <r>
      <rPr>
        <b/>
        <sz val="9"/>
        <rFont val="Arial"/>
        <family val="2"/>
        <charset val="238"/>
      </rPr>
      <t>XL</t>
    </r>
  </si>
  <si>
    <t xml:space="preserve">Mikrorozdzielacz szklany laboratoryjny wg. Normy PN-EN ISO 10301 </t>
  </si>
  <si>
    <t>Bezdotykowy termometr laserowy pirometr, do pomiaru temp. powierzchni; zakres temp. od -50 do 700 °C; dokładność ±1,5°C ze świadectwem wzorcowania w punktach 5 st C i 45 st. C wydanym przez podmiot posidający akredytację PCA</t>
  </si>
  <si>
    <r>
      <rPr>
        <b/>
        <sz val="9"/>
        <rFont val="Arial"/>
        <family val="2"/>
        <charset val="238"/>
      </rPr>
      <t>Termometr precyzyjny (z wyświetlaczem, zakres maksymalny -200...+ 550 st. C , rozdzielczość 0,01 st. C, zakres zależny od konstrukcji czujnika , czujnik zewnętrzny Pt1000 na kablu, pamięć)  wraz z sondą  przewodową/czujnikiem (-40...+80 st. C, czujnik zewn. Pt1000 standardowy, kabel PVC długości 1 m)</t>
    </r>
    <r>
      <rPr>
        <sz val="9"/>
        <rFont val="Arial"/>
        <family val="2"/>
        <charset val="238"/>
      </rPr>
      <t xml:space="preserve"> ; świadectwo wzorcowania w standardowych punktach pomiarowych.</t>
    </r>
  </si>
  <si>
    <t>Tryskawki, wykonane z PE, cylindryczne, stabilne, w komplecie z zakrętką i rurką, poj. 500 ml, różne kolory umożliwiające identyfikację</t>
  </si>
  <si>
    <t>Kosze laboratoryjne ze stali nierdzewnej, prostokątne, dł.xszer.xwys. 150x150x150mm</t>
  </si>
  <si>
    <t>Statywy do probówek ze stali nierdzenej, śr. otworów 22-25 mm, ilość miejsc 5x10, wys. 80 mm</t>
  </si>
  <si>
    <t xml:space="preserve">Ezy plastikowe sterylne. Ezy z polistyrenu z zakończeniem prostym i zaokrąglonym (igła/oczko). Pojemność 1µl.  Op  10 szt. </t>
  </si>
  <si>
    <t>Uniwersalne paski wsakźnikowe pH do szybkich testów, z dołączoną skalą barwną, pH 0-14, op. 100 szt.</t>
  </si>
  <si>
    <t xml:space="preserve">Okulary ochronne z filtrem uv, zabezpieczające przed promieniowaniem uv do 400nm, lekkie, dopasowane do twarzy, chroniące oczy i skronie, posiadające normy bezpieczeństwa EN </t>
  </si>
  <si>
    <t>Pojemnik Gen box Jar 7,0 L inkubator na 42 płytki</t>
  </si>
  <si>
    <t>Pojemnik Gen box Jar 2,5 L inkubator na 12 płytek</t>
  </si>
  <si>
    <t>Probówka polistyrenowa do zawiesiny bakteryjnej ,5 ml,  wymiar 12x75 mm, okrągłodenna, niesterylna, bez korka ( do aparatu VITEK). Op  2000 szt.</t>
  </si>
  <si>
    <t>Aspirator osobisty do poboru pyłów i zanieczyszczeń gazowych z wbudowanym zegarem  + akcesoria
Zakres przepływu:750 ml./min.÷ 3 l./min. (20 ml./min.- 3 l./min. z modułem niskich przepływów ).Stabilizacja przepływu± 5 %, Czas ciągłej pracy minimum 8 godz.  Zasilanie Akumulator 4.8 V / 1.8 A NiCd (UL) lub NiMH. Temperatura pracy 0 – 40 C.Wyposażenie dodatkowe: Głowica pobierania frakcji wdychalnej zanieczyszczeń pyłowych i aerozoli, zgodnie z PN EN 481 przy przepływie  2 l./min. Cyklon  pobieranie frakcji respirabilnej zanieczyszczeń pyłowych i aerozoli, zgodnie z PN EN 481 przy przepływie  2,2  l./min. Moduł niskich przepływów.Futerał ochronny na aspirator osobisty.Torba transportowa.Świadectwo wzorcowania (w laboratorium akredytowanym zgodnie z ISO 17025)</t>
  </si>
  <si>
    <t>Płyn pomiarowy SOAP do przepływomierza bąbelkowego Gilibrator-2: poj. 250ml</t>
  </si>
  <si>
    <r>
      <t xml:space="preserve">Probówki do analizy parazytologicznej w systemie FE-5 Probówki stożkowe o objętości 3-4 ml, zawierające pionowy trójwymiarowy filtr przesiewowy o maksymalnej wielkości szczeliny do 425 µl oraz zawierające zestaw odczynników </t>
    </r>
    <r>
      <rPr>
        <u/>
        <sz val="9"/>
        <rFont val="Arial"/>
        <family val="2"/>
        <charset val="238"/>
      </rPr>
      <t>bez formaliny</t>
    </r>
    <r>
      <rPr>
        <sz val="9"/>
        <rFont val="Arial"/>
        <family val="2"/>
        <charset val="238"/>
      </rPr>
      <t>. Wyniki kontroli jakości dla każdej dostarczanej serii, podawane w certyfikatach kontroli jakości zgodnie z wymaganiami PCA.</t>
    </r>
  </si>
  <si>
    <t>op. (40szt.)</t>
  </si>
  <si>
    <t>Testy 5-panelowe  Pro Strips do wykrywania zagrożęń biologicznych ( Antrax, Ricin, Botulinum Toxin, Y.pestis,  SEB)</t>
  </si>
  <si>
    <t>Op.</t>
  </si>
  <si>
    <t xml:space="preserve">Testy 5-panelowe treningowe Pro Strips ATTAK </t>
  </si>
  <si>
    <t>ZADANIE NR 5</t>
  </si>
  <si>
    <t>ZADANIE NR 6</t>
  </si>
  <si>
    <t>ZADANIE NR 7</t>
  </si>
  <si>
    <t>ZADANIE NR 8</t>
  </si>
  <si>
    <t>ZADANIE NR 9</t>
  </si>
  <si>
    <t>ZADANIE NR 10</t>
  </si>
  <si>
    <t>ZADANIE NR 11</t>
  </si>
  <si>
    <t>ZADANIE NR 12</t>
  </si>
  <si>
    <t>ZADANIE NR 13</t>
  </si>
  <si>
    <t>ZADANIE NR 14</t>
  </si>
  <si>
    <t>ZADANIE NR 15</t>
  </si>
  <si>
    <t>ZADANIE NR 16</t>
  </si>
  <si>
    <t>Stawka VAT</t>
  </si>
  <si>
    <t xml:space="preserve">PRODUCENT </t>
  </si>
  <si>
    <t>NUMER KATALOGOWY</t>
  </si>
  <si>
    <t>ZADANIA OPCJONALNE                                                                                                 UWAGA - NIE WYPEŁNIAMY TEJ TABELI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</si>
</sst>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u/>
      <sz val="9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11"/>
      <color theme="0" tint="-0.14999847407452621"/>
      <name val="Calibri"/>
      <family val="2"/>
      <scheme val="minor"/>
    </font>
    <font>
      <b/>
      <sz val="11"/>
      <color theme="0" tint="-0.14999847407452621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0" fontId="3" fillId="2" borderId="0" applyNumberFormat="0" applyBorder="0" applyAlignment="0" applyProtection="0"/>
    <xf numFmtId="0" fontId="2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1" fillId="0" borderId="0"/>
  </cellStyleXfs>
  <cellXfs count="98">
    <xf numFmtId="0" fontId="0" fillId="0" borderId="0" xfId="0"/>
    <xf numFmtId="164" fontId="0" fillId="0" borderId="1" xfId="0" applyNumberFormat="1" applyBorder="1"/>
    <xf numFmtId="0" fontId="4" fillId="0" borderId="0" xfId="2" applyFont="1" applyAlignment="1">
      <alignment horizontal="center"/>
    </xf>
    <xf numFmtId="0" fontId="5" fillId="3" borderId="5" xfId="2" applyFont="1" applyFill="1" applyBorder="1" applyAlignment="1">
      <alignment horizontal="center" vertical="center" wrapText="1"/>
    </xf>
    <xf numFmtId="0" fontId="5" fillId="3" borderId="6" xfId="2" applyFont="1" applyFill="1" applyBorder="1" applyAlignment="1">
      <alignment horizontal="center" vertical="center" wrapText="1"/>
    </xf>
    <xf numFmtId="0" fontId="5" fillId="3" borderId="7" xfId="2" applyFont="1" applyFill="1" applyBorder="1" applyAlignment="1">
      <alignment horizontal="center" vertical="center" wrapText="1"/>
    </xf>
    <xf numFmtId="0" fontId="10" fillId="3" borderId="1" xfId="2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/>
    </xf>
    <xf numFmtId="0" fontId="0" fillId="0" borderId="0" xfId="0" applyFill="1"/>
    <xf numFmtId="0" fontId="0" fillId="4" borderId="0" xfId="0" applyFill="1"/>
    <xf numFmtId="0" fontId="6" fillId="0" borderId="1" xfId="6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/>
    </xf>
    <xf numFmtId="0" fontId="6" fillId="0" borderId="1" xfId="6" applyFont="1" applyFill="1" applyBorder="1" applyAlignment="1">
      <alignment horizontal="left" vertical="center" wrapText="1"/>
    </xf>
    <xf numFmtId="0" fontId="6" fillId="0" borderId="1" xfId="5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left" vertical="center" wrapText="1"/>
    </xf>
    <xf numFmtId="1" fontId="6" fillId="0" borderId="1" xfId="4" applyNumberFormat="1" applyFont="1" applyFill="1" applyBorder="1" applyAlignment="1">
      <alignment horizontal="center" vertical="center" wrapText="1"/>
    </xf>
    <xf numFmtId="0" fontId="6" fillId="0" borderId="1" xfId="4" applyNumberFormat="1" applyFont="1" applyFill="1" applyBorder="1" applyAlignment="1">
      <alignment horizontal="left" vertical="center" wrapText="1"/>
    </xf>
    <xf numFmtId="0" fontId="6" fillId="0" borderId="1" xfId="5" applyFont="1" applyFill="1" applyBorder="1" applyAlignment="1">
      <alignment horizontal="left" vertical="center" wrapText="1"/>
    </xf>
    <xf numFmtId="0" fontId="6" fillId="0" borderId="1" xfId="5" applyFont="1" applyFill="1" applyBorder="1" applyAlignment="1">
      <alignment vertical="center" wrapText="1"/>
    </xf>
    <xf numFmtId="0" fontId="6" fillId="0" borderId="1" xfId="5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4" fontId="6" fillId="0" borderId="1" xfId="4" applyNumberFormat="1" applyFont="1" applyFill="1" applyBorder="1" applyAlignment="1">
      <alignment horizontal="righ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left" vertical="center" wrapText="1"/>
    </xf>
    <xf numFmtId="0" fontId="0" fillId="0" borderId="1" xfId="0" applyBorder="1"/>
    <xf numFmtId="0" fontId="6" fillId="4" borderId="1" xfId="0" applyFont="1" applyFill="1" applyBorder="1" applyAlignment="1">
      <alignment horizontal="left" vertical="center" wrapText="1"/>
    </xf>
    <xf numFmtId="0" fontId="6" fillId="4" borderId="1" xfId="4" applyFont="1" applyFill="1" applyBorder="1" applyAlignment="1">
      <alignment horizontal="center" vertical="center"/>
    </xf>
    <xf numFmtId="164" fontId="2" fillId="0" borderId="1" xfId="2" applyNumberFormat="1" applyBorder="1" applyAlignment="1">
      <alignment horizontal="center" vertical="center"/>
    </xf>
    <xf numFmtId="0" fontId="2" fillId="0" borderId="5" xfId="2" applyBorder="1" applyAlignment="1">
      <alignment horizontal="center" vertical="center"/>
    </xf>
    <xf numFmtId="164" fontId="2" fillId="0" borderId="5" xfId="2" applyNumberFormat="1" applyBorder="1" applyAlignment="1">
      <alignment horizontal="center" vertical="center"/>
    </xf>
    <xf numFmtId="0" fontId="6" fillId="0" borderId="1" xfId="6" applyNumberFormat="1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1" applyNumberFormat="1" applyFont="1" applyFill="1" applyBorder="1" applyAlignment="1">
      <alignment horizontal="left" vertical="center" wrapText="1"/>
    </xf>
    <xf numFmtId="0" fontId="6" fillId="0" borderId="1" xfId="5" applyNumberFormat="1" applyFont="1" applyFill="1" applyBorder="1" applyAlignment="1">
      <alignment horizontal="center" vertical="center" wrapText="1"/>
    </xf>
    <xf numFmtId="164" fontId="6" fillId="0" borderId="1" xfId="5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/>
    <xf numFmtId="164" fontId="0" fillId="0" borderId="14" xfId="0" applyNumberFormat="1" applyBorder="1"/>
    <xf numFmtId="0" fontId="5" fillId="3" borderId="15" xfId="2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 wrapText="1"/>
    </xf>
    <xf numFmtId="164" fontId="0" fillId="0" borderId="1" xfId="0" applyNumberFormat="1" applyFill="1" applyBorder="1"/>
    <xf numFmtId="0" fontId="0" fillId="3" borderId="1" xfId="0" applyFill="1" applyBorder="1"/>
    <xf numFmtId="0" fontId="0" fillId="0" borderId="1" xfId="0" applyFill="1" applyBorder="1" applyAlignment="1">
      <alignment horizontal="center" vertical="center"/>
    </xf>
    <xf numFmtId="0" fontId="0" fillId="4" borderId="1" xfId="0" applyFill="1" applyBorder="1"/>
    <xf numFmtId="0" fontId="10" fillId="3" borderId="5" xfId="2" applyFont="1" applyFill="1" applyBorder="1" applyAlignment="1">
      <alignment horizontal="center" vertical="center"/>
    </xf>
    <xf numFmtId="0" fontId="5" fillId="3" borderId="5" xfId="2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6" fillId="0" borderId="14" xfId="5" applyFont="1" applyFill="1" applyBorder="1" applyAlignment="1">
      <alignment horizontal="left" vertical="center" wrapText="1"/>
    </xf>
    <xf numFmtId="0" fontId="6" fillId="0" borderId="14" xfId="5" applyFont="1" applyFill="1" applyBorder="1" applyAlignment="1">
      <alignment horizontal="center" vertical="center"/>
    </xf>
    <xf numFmtId="164" fontId="0" fillId="0" borderId="14" xfId="0" applyNumberFormat="1" applyFill="1" applyBorder="1" applyAlignment="1">
      <alignment horizontal="center" vertical="center"/>
    </xf>
    <xf numFmtId="0" fontId="4" fillId="3" borderId="1" xfId="2" applyFont="1" applyFill="1" applyBorder="1" applyAlignment="1">
      <alignment horizontal="center"/>
    </xf>
    <xf numFmtId="0" fontId="6" fillId="0" borderId="14" xfId="0" applyFont="1" applyFill="1" applyBorder="1" applyAlignment="1">
      <alignment vertical="center" wrapText="1"/>
    </xf>
    <xf numFmtId="1" fontId="6" fillId="0" borderId="14" xfId="4" applyNumberFormat="1" applyFont="1" applyFill="1" applyBorder="1" applyAlignment="1">
      <alignment horizontal="center" vertical="center" wrapText="1"/>
    </xf>
    <xf numFmtId="4" fontId="6" fillId="0" borderId="14" xfId="4" applyNumberFormat="1" applyFont="1" applyFill="1" applyBorder="1" applyAlignment="1">
      <alignment horizontal="right" vertical="center" wrapText="1"/>
    </xf>
    <xf numFmtId="0" fontId="6" fillId="0" borderId="14" xfId="4" applyNumberFormat="1" applyFont="1" applyFill="1" applyBorder="1" applyAlignment="1">
      <alignment horizontal="left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6" applyNumberFormat="1" applyFont="1" applyFill="1" applyBorder="1" applyAlignment="1">
      <alignment vertical="center" wrapText="1"/>
    </xf>
    <xf numFmtId="0" fontId="6" fillId="0" borderId="14" xfId="6" applyNumberFormat="1" applyFont="1" applyFill="1" applyBorder="1" applyAlignment="1">
      <alignment horizontal="left" vertical="center" wrapText="1"/>
    </xf>
    <xf numFmtId="0" fontId="6" fillId="0" borderId="14" xfId="6" applyFont="1" applyFill="1" applyBorder="1" applyAlignment="1">
      <alignment horizontal="left" vertical="top" wrapText="1"/>
    </xf>
    <xf numFmtId="0" fontId="6" fillId="0" borderId="14" xfId="6" applyFont="1" applyFill="1" applyBorder="1" applyAlignment="1">
      <alignment horizontal="center" vertical="center" wrapText="1"/>
    </xf>
    <xf numFmtId="164" fontId="0" fillId="0" borderId="11" xfId="0" applyNumberFormat="1" applyFill="1" applyBorder="1" applyAlignment="1">
      <alignment horizontal="center" vertical="center"/>
    </xf>
    <xf numFmtId="164" fontId="0" fillId="0" borderId="4" xfId="0" applyNumberFormat="1" applyBorder="1"/>
    <xf numFmtId="0" fontId="6" fillId="0" borderId="14" xfId="5" applyFont="1" applyFill="1" applyBorder="1" applyAlignment="1">
      <alignment horizontal="center" vertical="center" wrapText="1"/>
    </xf>
    <xf numFmtId="164" fontId="6" fillId="0" borderId="14" xfId="5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justify" vertical="center" wrapText="1"/>
    </xf>
    <xf numFmtId="164" fontId="0" fillId="0" borderId="14" xfId="0" applyNumberFormat="1" applyFill="1" applyBorder="1"/>
    <xf numFmtId="0" fontId="2" fillId="0" borderId="14" xfId="2" applyBorder="1" applyAlignment="1">
      <alignment horizontal="center" vertical="center"/>
    </xf>
    <xf numFmtId="0" fontId="6" fillId="4" borderId="14" xfId="0" applyFont="1" applyFill="1" applyBorder="1" applyAlignment="1">
      <alignment horizontal="left" vertical="center" wrapText="1"/>
    </xf>
    <xf numFmtId="0" fontId="6" fillId="4" borderId="14" xfId="4" applyFont="1" applyFill="1" applyBorder="1" applyAlignment="1">
      <alignment horizontal="center" vertical="center"/>
    </xf>
    <xf numFmtId="164" fontId="2" fillId="0" borderId="14" xfId="2" applyNumberFormat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 wrapText="1"/>
    </xf>
    <xf numFmtId="0" fontId="10" fillId="3" borderId="1" xfId="2" applyFont="1" applyFill="1" applyBorder="1" applyAlignment="1">
      <alignment horizontal="center" vertical="center" wrapText="1"/>
    </xf>
    <xf numFmtId="0" fontId="0" fillId="0" borderId="0" xfId="0" applyBorder="1"/>
    <xf numFmtId="0" fontId="13" fillId="0" borderId="0" xfId="2" applyFont="1" applyAlignment="1">
      <alignment horizontal="center"/>
    </xf>
    <xf numFmtId="0" fontId="12" fillId="0" borderId="0" xfId="0" applyFont="1"/>
    <xf numFmtId="0" fontId="13" fillId="0" borderId="0" xfId="2" applyFont="1" applyBorder="1" applyAlignment="1">
      <alignment horizontal="center"/>
    </xf>
    <xf numFmtId="0" fontId="10" fillId="3" borderId="1" xfId="2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5" fillId="3" borderId="10" xfId="2" applyFont="1" applyFill="1" applyBorder="1" applyAlignment="1">
      <alignment horizontal="right" vertical="center"/>
    </xf>
    <xf numFmtId="0" fontId="5" fillId="3" borderId="9" xfId="2" applyFont="1" applyFill="1" applyBorder="1" applyAlignment="1">
      <alignment horizontal="right" vertical="center"/>
    </xf>
    <xf numFmtId="0" fontId="5" fillId="3" borderId="8" xfId="2" applyFont="1" applyFill="1" applyBorder="1" applyAlignment="1">
      <alignment horizontal="right" vertical="center"/>
    </xf>
    <xf numFmtId="0" fontId="10" fillId="3" borderId="4" xfId="2" applyFont="1" applyFill="1" applyBorder="1" applyAlignment="1">
      <alignment horizontal="center"/>
    </xf>
    <xf numFmtId="0" fontId="10" fillId="3" borderId="3" xfId="2" applyFont="1" applyFill="1" applyBorder="1" applyAlignment="1">
      <alignment horizontal="center"/>
    </xf>
    <xf numFmtId="0" fontId="10" fillId="3" borderId="2" xfId="2" applyFont="1" applyFill="1" applyBorder="1" applyAlignment="1">
      <alignment horizontal="center"/>
    </xf>
    <xf numFmtId="0" fontId="5" fillId="3" borderId="4" xfId="2" applyFont="1" applyFill="1" applyBorder="1" applyAlignment="1">
      <alignment horizontal="right" vertical="center"/>
    </xf>
    <xf numFmtId="0" fontId="5" fillId="3" borderId="3" xfId="2" applyFont="1" applyFill="1" applyBorder="1" applyAlignment="1">
      <alignment horizontal="right" vertical="center"/>
    </xf>
    <xf numFmtId="0" fontId="5" fillId="3" borderId="2" xfId="2" applyFont="1" applyFill="1" applyBorder="1" applyAlignment="1">
      <alignment horizontal="right" vertical="center"/>
    </xf>
    <xf numFmtId="0" fontId="5" fillId="3" borderId="11" xfId="2" applyFont="1" applyFill="1" applyBorder="1" applyAlignment="1">
      <alignment horizontal="right" vertical="center"/>
    </xf>
    <xf numFmtId="0" fontId="5" fillId="3" borderId="12" xfId="2" applyFont="1" applyFill="1" applyBorder="1" applyAlignment="1">
      <alignment horizontal="right" vertical="center"/>
    </xf>
    <xf numFmtId="0" fontId="5" fillId="3" borderId="13" xfId="2" applyFont="1" applyFill="1" applyBorder="1" applyAlignment="1">
      <alignment horizontal="right" vertical="center"/>
    </xf>
    <xf numFmtId="0" fontId="5" fillId="3" borderId="16" xfId="2" applyFont="1" applyFill="1" applyBorder="1" applyAlignment="1">
      <alignment horizontal="right" vertical="center"/>
    </xf>
    <xf numFmtId="0" fontId="5" fillId="3" borderId="0" xfId="2" applyFont="1" applyFill="1" applyBorder="1" applyAlignment="1">
      <alignment horizontal="right" vertical="center"/>
    </xf>
    <xf numFmtId="0" fontId="5" fillId="3" borderId="17" xfId="2" applyFont="1" applyFill="1" applyBorder="1" applyAlignment="1">
      <alignment horizontal="right" vertical="center"/>
    </xf>
    <xf numFmtId="0" fontId="14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</cellXfs>
  <cellStyles count="8">
    <cellStyle name="Dobre" xfId="1" builtinId="26"/>
    <cellStyle name="Normalny" xfId="0" builtinId="0"/>
    <cellStyle name="Normalny 2" xfId="2"/>
    <cellStyle name="Normalny 2 2" xfId="7"/>
    <cellStyle name="Normalny 4 2" xfId="5"/>
    <cellStyle name="Normalny 5 2" xfId="6"/>
    <cellStyle name="Normalny 6" xfId="4"/>
    <cellStyle name="Normalny 7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60" zoomScaleNormal="80" workbookViewId="0">
      <selection activeCell="H9" sqref="H9"/>
    </sheetView>
  </sheetViews>
  <sheetFormatPr defaultRowHeight="15"/>
  <cols>
    <col min="1" max="1" width="7.42578125" customWidth="1"/>
    <col min="2" max="2" width="43" customWidth="1"/>
    <col min="5" max="5" width="12" customWidth="1"/>
    <col min="6" max="6" width="12.28515625" customWidth="1"/>
    <col min="7" max="8" width="12.85546875" customWidth="1"/>
    <col min="9" max="9" width="13.42578125" customWidth="1"/>
    <col min="10" max="10" width="17.7109375" customWidth="1"/>
    <col min="11" max="11" width="21" customWidth="1"/>
  </cols>
  <sheetData>
    <row r="1" spans="1:11" s="2" customFormat="1" ht="78.75" customHeight="1">
      <c r="A1" s="46" t="s">
        <v>17</v>
      </c>
      <c r="B1" s="47" t="s">
        <v>16</v>
      </c>
      <c r="C1" s="46" t="s">
        <v>15</v>
      </c>
      <c r="D1" s="46" t="s">
        <v>14</v>
      </c>
      <c r="E1" s="5" t="s">
        <v>13</v>
      </c>
      <c r="F1" s="4" t="s">
        <v>12</v>
      </c>
      <c r="G1" s="3" t="s">
        <v>11</v>
      </c>
      <c r="H1" s="3" t="s">
        <v>85</v>
      </c>
      <c r="I1" s="3" t="s">
        <v>10</v>
      </c>
      <c r="J1" s="3" t="s">
        <v>86</v>
      </c>
      <c r="K1" s="3" t="s">
        <v>87</v>
      </c>
    </row>
    <row r="2" spans="1:11" s="2" customFormat="1">
      <c r="A2" s="79" t="s">
        <v>25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:11" ht="36">
      <c r="A3" s="44">
        <v>1</v>
      </c>
      <c r="B3" s="10" t="s">
        <v>24</v>
      </c>
      <c r="C3" s="11" t="s">
        <v>23</v>
      </c>
      <c r="D3" s="11">
        <v>1</v>
      </c>
      <c r="E3" s="12"/>
      <c r="F3" s="12"/>
      <c r="G3" s="12"/>
      <c r="H3" s="12"/>
      <c r="I3" s="12"/>
      <c r="J3" s="26"/>
      <c r="K3" s="26"/>
    </row>
    <row r="4" spans="1:11" ht="36">
      <c r="A4" s="44">
        <v>2</v>
      </c>
      <c r="B4" s="13" t="s">
        <v>22</v>
      </c>
      <c r="C4" s="14" t="s">
        <v>3</v>
      </c>
      <c r="D4" s="15">
        <v>4</v>
      </c>
      <c r="E4" s="12"/>
      <c r="F4" s="12"/>
      <c r="G4" s="12"/>
      <c r="H4" s="12"/>
      <c r="I4" s="12"/>
      <c r="J4" s="26"/>
      <c r="K4" s="26"/>
    </row>
    <row r="5" spans="1:11" ht="72">
      <c r="A5" s="44">
        <v>3</v>
      </c>
      <c r="B5" s="16" t="s">
        <v>26</v>
      </c>
      <c r="C5" s="17" t="s">
        <v>1</v>
      </c>
      <c r="D5" s="17">
        <v>1</v>
      </c>
      <c r="E5" s="12"/>
      <c r="F5" s="12"/>
      <c r="G5" s="12"/>
      <c r="H5" s="12"/>
      <c r="I5" s="12"/>
      <c r="J5" s="38"/>
      <c r="K5" s="26"/>
    </row>
    <row r="6" spans="1:11" s="9" customFormat="1" ht="133.5" customHeight="1">
      <c r="A6" s="44">
        <v>4</v>
      </c>
      <c r="B6" s="18" t="s">
        <v>27</v>
      </c>
      <c r="C6" s="17" t="s">
        <v>3</v>
      </c>
      <c r="D6" s="17">
        <v>6</v>
      </c>
      <c r="E6" s="12"/>
      <c r="F6" s="12"/>
      <c r="G6" s="12"/>
      <c r="H6" s="12"/>
      <c r="I6" s="12"/>
      <c r="J6" s="45"/>
      <c r="K6" s="45"/>
    </row>
    <row r="7" spans="1:11" ht="48">
      <c r="A7" s="44">
        <v>5</v>
      </c>
      <c r="B7" s="19" t="s">
        <v>28</v>
      </c>
      <c r="C7" s="14" t="s">
        <v>3</v>
      </c>
      <c r="D7" s="14">
        <v>4</v>
      </c>
      <c r="E7" s="12"/>
      <c r="F7" s="12"/>
      <c r="G7" s="12"/>
      <c r="H7" s="12"/>
      <c r="I7" s="12"/>
      <c r="J7" s="38"/>
      <c r="K7" s="26"/>
    </row>
    <row r="8" spans="1:11" ht="72">
      <c r="A8" s="44">
        <v>6</v>
      </c>
      <c r="B8" s="19" t="s">
        <v>29</v>
      </c>
      <c r="C8" s="14" t="s">
        <v>1</v>
      </c>
      <c r="D8" s="14">
        <v>3</v>
      </c>
      <c r="E8" s="12"/>
      <c r="F8" s="12"/>
      <c r="G8" s="12"/>
      <c r="H8" s="12"/>
      <c r="I8" s="12"/>
      <c r="J8" s="38"/>
      <c r="K8" s="26"/>
    </row>
    <row r="9" spans="1:11" ht="72">
      <c r="A9" s="44">
        <v>7</v>
      </c>
      <c r="B9" s="20" t="s">
        <v>30</v>
      </c>
      <c r="C9" s="14" t="s">
        <v>3</v>
      </c>
      <c r="D9" s="14">
        <v>5</v>
      </c>
      <c r="E9" s="12"/>
      <c r="F9" s="12"/>
      <c r="G9" s="12"/>
      <c r="H9" s="12"/>
      <c r="I9" s="12"/>
      <c r="J9" s="38"/>
      <c r="K9" s="26"/>
    </row>
    <row r="10" spans="1:11">
      <c r="A10" s="80" t="s">
        <v>0</v>
      </c>
      <c r="B10" s="80"/>
      <c r="C10" s="80"/>
      <c r="D10" s="80"/>
      <c r="E10" s="80"/>
      <c r="F10" s="80"/>
      <c r="G10" s="12">
        <f>SUM(G3:G9)</f>
        <v>0</v>
      </c>
      <c r="H10" s="12">
        <f>SUM(H3:H9)</f>
        <v>0</v>
      </c>
      <c r="I10" s="12">
        <f>SUM(I3:I9)</f>
        <v>0</v>
      </c>
      <c r="J10" s="43"/>
      <c r="K10" s="43"/>
    </row>
  </sheetData>
  <mergeCells count="2">
    <mergeCell ref="A2:K2"/>
    <mergeCell ref="A10:F10"/>
  </mergeCells>
  <pageMargins left="0.7" right="0.7" top="0.75" bottom="0.75" header="0.3" footer="0.3"/>
  <pageSetup paperSize="9" scale="7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view="pageBreakPreview" zoomScale="60" zoomScaleNormal="80" workbookViewId="0">
      <selection activeCell="G7" sqref="G7"/>
    </sheetView>
  </sheetViews>
  <sheetFormatPr defaultRowHeight="15"/>
  <cols>
    <col min="1" max="1" width="7.42578125" customWidth="1"/>
    <col min="2" max="2" width="43" customWidth="1"/>
    <col min="5" max="5" width="12" customWidth="1"/>
    <col min="6" max="6" width="12.28515625" customWidth="1"/>
    <col min="7" max="8" width="12.85546875" customWidth="1"/>
    <col min="9" max="9" width="13.42578125" customWidth="1"/>
    <col min="10" max="10" width="17.7109375" customWidth="1"/>
    <col min="11" max="11" width="24.85546875" customWidth="1"/>
  </cols>
  <sheetData>
    <row r="1" spans="1:11" ht="25.5">
      <c r="A1" s="46" t="s">
        <v>17</v>
      </c>
      <c r="B1" s="47" t="s">
        <v>16</v>
      </c>
      <c r="C1" s="46" t="s">
        <v>15</v>
      </c>
      <c r="D1" s="46" t="s">
        <v>14</v>
      </c>
      <c r="E1" s="5" t="s">
        <v>13</v>
      </c>
      <c r="F1" s="4" t="s">
        <v>12</v>
      </c>
      <c r="G1" s="3" t="s">
        <v>11</v>
      </c>
      <c r="H1" s="3" t="s">
        <v>85</v>
      </c>
      <c r="I1" s="3" t="s">
        <v>10</v>
      </c>
      <c r="J1" s="3" t="s">
        <v>86</v>
      </c>
      <c r="K1" s="3" t="s">
        <v>87</v>
      </c>
    </row>
    <row r="2" spans="1:11">
      <c r="A2" s="79" t="s">
        <v>78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:11" ht="114" customHeight="1">
      <c r="A3" s="48">
        <v>1</v>
      </c>
      <c r="B3" s="61" t="s">
        <v>56</v>
      </c>
      <c r="C3" s="62" t="s">
        <v>35</v>
      </c>
      <c r="D3" s="62">
        <v>1</v>
      </c>
      <c r="E3" s="51"/>
      <c r="F3" s="51"/>
      <c r="G3" s="51"/>
      <c r="H3" s="51"/>
      <c r="I3" s="51"/>
      <c r="J3" s="26"/>
      <c r="K3" s="26"/>
    </row>
    <row r="4" spans="1:11">
      <c r="A4" s="90" t="s">
        <v>0</v>
      </c>
      <c r="B4" s="91"/>
      <c r="C4" s="91"/>
      <c r="D4" s="91"/>
      <c r="E4" s="91"/>
      <c r="F4" s="92"/>
      <c r="G4" s="1">
        <f>SUM(G3)</f>
        <v>0</v>
      </c>
      <c r="H4" s="1">
        <f>H3</f>
        <v>0</v>
      </c>
      <c r="I4" s="1">
        <f>SUM(I3)</f>
        <v>0</v>
      </c>
      <c r="J4" s="43"/>
      <c r="K4" s="43"/>
    </row>
  </sheetData>
  <mergeCells count="2">
    <mergeCell ref="A2:K2"/>
    <mergeCell ref="A4:F4"/>
  </mergeCells>
  <pageMargins left="0.7" right="0.7" top="0.75" bottom="0.75" header="0.3" footer="0.3"/>
  <pageSetup paperSize="9" scale="7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view="pageBreakPreview" zoomScale="60" zoomScaleNormal="80" workbookViewId="0">
      <selection activeCell="H5" sqref="H5"/>
    </sheetView>
  </sheetViews>
  <sheetFormatPr defaultRowHeight="15"/>
  <cols>
    <col min="1" max="1" width="7.42578125" customWidth="1"/>
    <col min="2" max="2" width="43" customWidth="1"/>
    <col min="5" max="5" width="12" customWidth="1"/>
    <col min="6" max="6" width="12.28515625" customWidth="1"/>
    <col min="7" max="8" width="12.85546875" customWidth="1"/>
    <col min="9" max="9" width="13.42578125" customWidth="1"/>
    <col min="10" max="10" width="17.5703125" customWidth="1"/>
    <col min="11" max="11" width="26.42578125" customWidth="1"/>
  </cols>
  <sheetData>
    <row r="1" spans="1:11" ht="25.5">
      <c r="A1" s="46" t="s">
        <v>17</v>
      </c>
      <c r="B1" s="47" t="s">
        <v>16</v>
      </c>
      <c r="C1" s="46" t="s">
        <v>15</v>
      </c>
      <c r="D1" s="46" t="s">
        <v>14</v>
      </c>
      <c r="E1" s="5" t="s">
        <v>13</v>
      </c>
      <c r="F1" s="4" t="s">
        <v>12</v>
      </c>
      <c r="G1" s="40" t="s">
        <v>11</v>
      </c>
      <c r="H1" s="3" t="s">
        <v>85</v>
      </c>
      <c r="I1" s="40" t="s">
        <v>10</v>
      </c>
      <c r="J1" s="3" t="s">
        <v>86</v>
      </c>
      <c r="K1" s="3" t="s">
        <v>87</v>
      </c>
    </row>
    <row r="2" spans="1:11">
      <c r="A2" s="79" t="s">
        <v>79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:11" ht="36">
      <c r="A3" s="44">
        <v>1</v>
      </c>
      <c r="B3" s="19" t="s">
        <v>57</v>
      </c>
      <c r="C3" s="21" t="s">
        <v>35</v>
      </c>
      <c r="D3" s="14">
        <v>4</v>
      </c>
      <c r="E3" s="36"/>
      <c r="F3" s="12"/>
      <c r="G3" s="12"/>
      <c r="H3" s="12"/>
      <c r="I3" s="12"/>
      <c r="J3" s="26"/>
      <c r="K3" s="26"/>
    </row>
    <row r="4" spans="1:11" ht="24">
      <c r="A4" s="44">
        <v>2</v>
      </c>
      <c r="B4" s="19" t="s">
        <v>58</v>
      </c>
      <c r="C4" s="21" t="s">
        <v>35</v>
      </c>
      <c r="D4" s="14">
        <v>1</v>
      </c>
      <c r="E4" s="36"/>
      <c r="F4" s="12"/>
      <c r="G4" s="12"/>
      <c r="H4" s="12"/>
      <c r="I4" s="12"/>
      <c r="J4" s="26"/>
      <c r="K4" s="26"/>
    </row>
    <row r="5" spans="1:11" ht="24">
      <c r="A5" s="44">
        <v>3</v>
      </c>
      <c r="B5" s="19" t="s">
        <v>59</v>
      </c>
      <c r="C5" s="21" t="s">
        <v>35</v>
      </c>
      <c r="D5" s="14">
        <v>3</v>
      </c>
      <c r="E5" s="36"/>
      <c r="F5" s="12"/>
      <c r="G5" s="12"/>
      <c r="H5" s="12"/>
      <c r="I5" s="12"/>
      <c r="J5" s="26"/>
      <c r="K5" s="26"/>
    </row>
    <row r="6" spans="1:11" ht="36">
      <c r="A6" s="44">
        <v>4</v>
      </c>
      <c r="B6" s="19" t="s">
        <v>60</v>
      </c>
      <c r="C6" s="21" t="s">
        <v>1</v>
      </c>
      <c r="D6" s="14">
        <v>50</v>
      </c>
      <c r="E6" s="36"/>
      <c r="F6" s="12"/>
      <c r="G6" s="12"/>
      <c r="H6" s="12"/>
      <c r="I6" s="12"/>
      <c r="J6" s="26"/>
      <c r="K6" s="26"/>
    </row>
    <row r="7" spans="1:11" ht="36">
      <c r="A7" s="44">
        <v>5</v>
      </c>
      <c r="B7" s="19" t="s">
        <v>61</v>
      </c>
      <c r="C7" s="21" t="s">
        <v>1</v>
      </c>
      <c r="D7" s="14">
        <v>1</v>
      </c>
      <c r="E7" s="36"/>
      <c r="F7" s="12"/>
      <c r="G7" s="12"/>
      <c r="H7" s="12"/>
      <c r="I7" s="12"/>
      <c r="J7" s="26"/>
      <c r="K7" s="26"/>
    </row>
    <row r="8" spans="1:11">
      <c r="A8" s="87" t="s">
        <v>0</v>
      </c>
      <c r="B8" s="88"/>
      <c r="C8" s="88"/>
      <c r="D8" s="88"/>
      <c r="E8" s="88"/>
      <c r="F8" s="89"/>
      <c r="G8" s="1">
        <f>SUM(G3:G7)</f>
        <v>0</v>
      </c>
      <c r="H8" s="1">
        <f>SUM(H3:H7)</f>
        <v>0</v>
      </c>
      <c r="I8" s="1">
        <f>SUM(I3:I7)</f>
        <v>0</v>
      </c>
      <c r="J8" s="43"/>
      <c r="K8" s="43"/>
    </row>
  </sheetData>
  <mergeCells count="2">
    <mergeCell ref="A2:K2"/>
    <mergeCell ref="A8:F8"/>
  </mergeCells>
  <pageMargins left="0.7" right="0.7" top="0.75" bottom="0.75" header="0.3" footer="0.3"/>
  <pageSetup paperSize="9" scale="7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abSelected="1" view="pageBreakPreview" zoomScale="60" zoomScaleNormal="80" workbookViewId="0">
      <selection activeCell="H3" sqref="H3"/>
    </sheetView>
  </sheetViews>
  <sheetFormatPr defaultRowHeight="15"/>
  <cols>
    <col min="1" max="1" width="7.42578125" customWidth="1"/>
    <col min="2" max="2" width="43" customWidth="1"/>
    <col min="5" max="5" width="12" customWidth="1"/>
    <col min="6" max="6" width="12.28515625" customWidth="1"/>
    <col min="7" max="8" width="12.85546875" customWidth="1"/>
    <col min="9" max="9" width="13.42578125" customWidth="1"/>
    <col min="10" max="10" width="17.5703125" customWidth="1"/>
    <col min="11" max="11" width="27.140625" customWidth="1"/>
  </cols>
  <sheetData>
    <row r="1" spans="1:12" ht="25.5">
      <c r="A1" s="46" t="s">
        <v>17</v>
      </c>
      <c r="B1" s="47" t="s">
        <v>16</v>
      </c>
      <c r="C1" s="46" t="s">
        <v>15</v>
      </c>
      <c r="D1" s="46" t="s">
        <v>14</v>
      </c>
      <c r="E1" s="5" t="s">
        <v>13</v>
      </c>
      <c r="F1" s="4" t="s">
        <v>12</v>
      </c>
      <c r="G1" s="3" t="s">
        <v>11</v>
      </c>
      <c r="H1" s="3" t="s">
        <v>85</v>
      </c>
      <c r="I1" s="3" t="s">
        <v>10</v>
      </c>
      <c r="J1" s="3" t="s">
        <v>86</v>
      </c>
      <c r="K1" s="3" t="s">
        <v>87</v>
      </c>
    </row>
    <row r="2" spans="1:12">
      <c r="A2" s="84" t="s">
        <v>80</v>
      </c>
      <c r="B2" s="85"/>
      <c r="C2" s="85"/>
      <c r="D2" s="85"/>
      <c r="E2" s="85"/>
      <c r="F2" s="85"/>
      <c r="G2" s="85"/>
      <c r="H2" s="85"/>
      <c r="I2" s="85"/>
      <c r="J2" s="85"/>
      <c r="K2" s="86"/>
    </row>
    <row r="3" spans="1:12" ht="60.75" customHeight="1">
      <c r="A3" s="48">
        <v>1</v>
      </c>
      <c r="B3" s="49" t="s">
        <v>62</v>
      </c>
      <c r="C3" s="50" t="s">
        <v>35</v>
      </c>
      <c r="D3" s="65">
        <v>2</v>
      </c>
      <c r="E3" s="66"/>
      <c r="F3" s="51"/>
      <c r="G3" s="51"/>
      <c r="H3" s="51"/>
      <c r="I3" s="51"/>
      <c r="J3" s="26"/>
      <c r="K3" s="26"/>
      <c r="L3" s="2"/>
    </row>
    <row r="4" spans="1:12">
      <c r="A4" s="87" t="s">
        <v>0</v>
      </c>
      <c r="B4" s="88"/>
      <c r="C4" s="88"/>
      <c r="D4" s="88"/>
      <c r="E4" s="88"/>
      <c r="F4" s="89"/>
      <c r="G4" s="1">
        <f>SUM(G3)</f>
        <v>0</v>
      </c>
      <c r="H4" s="1">
        <f>H3</f>
        <v>0</v>
      </c>
      <c r="I4" s="1">
        <f>SUM(I3)</f>
        <v>0</v>
      </c>
      <c r="J4" s="43"/>
      <c r="K4" s="43"/>
    </row>
  </sheetData>
  <mergeCells count="2">
    <mergeCell ref="A2:K2"/>
    <mergeCell ref="A4:F4"/>
  </mergeCells>
  <pageMargins left="0.7" right="0.7" top="0.75" bottom="0.75" header="0.3" footer="0.3"/>
  <pageSetup paperSize="9" scale="7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view="pageBreakPreview" zoomScale="60" zoomScaleNormal="80" workbookViewId="0">
      <selection activeCell="K29" sqref="K29"/>
    </sheetView>
  </sheetViews>
  <sheetFormatPr defaultRowHeight="15"/>
  <cols>
    <col min="1" max="1" width="7.42578125" customWidth="1"/>
    <col min="2" max="2" width="43" customWidth="1"/>
    <col min="5" max="5" width="12" customWidth="1"/>
    <col min="6" max="6" width="12.28515625" customWidth="1"/>
    <col min="7" max="8" width="12.85546875" customWidth="1"/>
    <col min="9" max="9" width="13.42578125" customWidth="1"/>
    <col min="10" max="10" width="16.140625" customWidth="1"/>
    <col min="11" max="11" width="24.28515625" customWidth="1"/>
  </cols>
  <sheetData>
    <row r="1" spans="1:11" ht="25.5">
      <c r="A1" s="46" t="s">
        <v>17</v>
      </c>
      <c r="B1" s="47" t="s">
        <v>16</v>
      </c>
      <c r="C1" s="46" t="s">
        <v>15</v>
      </c>
      <c r="D1" s="46" t="s">
        <v>14</v>
      </c>
      <c r="E1" s="5" t="s">
        <v>13</v>
      </c>
      <c r="F1" s="4" t="s">
        <v>12</v>
      </c>
      <c r="G1" s="3" t="s">
        <v>11</v>
      </c>
      <c r="H1" s="3" t="s">
        <v>85</v>
      </c>
      <c r="I1" s="3" t="s">
        <v>10</v>
      </c>
      <c r="J1" s="3" t="s">
        <v>86</v>
      </c>
      <c r="K1" s="3" t="s">
        <v>87</v>
      </c>
    </row>
    <row r="2" spans="1:11">
      <c r="A2" s="79" t="s">
        <v>81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:11" ht="22.5" customHeight="1">
      <c r="A3" s="48">
        <v>1</v>
      </c>
      <c r="B3" s="67" t="s">
        <v>63</v>
      </c>
      <c r="C3" s="57" t="s">
        <v>35</v>
      </c>
      <c r="D3" s="58">
        <v>2</v>
      </c>
      <c r="E3" s="51"/>
      <c r="F3" s="68"/>
      <c r="G3" s="68"/>
      <c r="H3" s="68"/>
      <c r="I3" s="68"/>
      <c r="J3" s="26"/>
      <c r="K3" s="26"/>
    </row>
    <row r="4" spans="1:11" ht="29.25" customHeight="1">
      <c r="A4" s="44">
        <v>2</v>
      </c>
      <c r="B4" s="41" t="s">
        <v>64</v>
      </c>
      <c r="C4" s="24" t="s">
        <v>35</v>
      </c>
      <c r="D4" s="11">
        <v>1</v>
      </c>
      <c r="E4" s="12"/>
      <c r="F4" s="42"/>
      <c r="G4" s="42"/>
      <c r="H4" s="68"/>
      <c r="I4" s="42"/>
      <c r="J4" s="26"/>
      <c r="K4" s="26"/>
    </row>
    <row r="5" spans="1:11" ht="38.25" customHeight="1">
      <c r="A5" s="44">
        <v>3</v>
      </c>
      <c r="B5" s="10" t="s">
        <v>65</v>
      </c>
      <c r="C5" s="11" t="s">
        <v>1</v>
      </c>
      <c r="D5" s="11">
        <v>1</v>
      </c>
      <c r="E5" s="12"/>
      <c r="F5" s="42"/>
      <c r="G5" s="12"/>
      <c r="H5" s="68"/>
      <c r="I5" s="42"/>
      <c r="J5" s="26"/>
      <c r="K5" s="26"/>
    </row>
    <row r="6" spans="1:11">
      <c r="A6" s="87" t="s">
        <v>0</v>
      </c>
      <c r="B6" s="88"/>
      <c r="C6" s="88"/>
      <c r="D6" s="88"/>
      <c r="E6" s="88"/>
      <c r="F6" s="89"/>
      <c r="G6" s="1">
        <f>SUM(G3:G5)</f>
        <v>0</v>
      </c>
      <c r="H6" s="1">
        <f>SUM(H3:H5)</f>
        <v>0</v>
      </c>
      <c r="I6" s="1">
        <f>SUM(I3:I5)</f>
        <v>0</v>
      </c>
      <c r="J6" s="43"/>
      <c r="K6" s="43"/>
    </row>
  </sheetData>
  <mergeCells count="2">
    <mergeCell ref="A2:K2"/>
    <mergeCell ref="A6:F6"/>
  </mergeCells>
  <pageMargins left="0.7" right="0.7" top="0.75" bottom="0.75" header="0.3" footer="0.3"/>
  <pageSetup paperSize="9" scale="7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view="pageBreakPreview" zoomScale="60" zoomScaleNormal="80" workbookViewId="0">
      <selection activeCell="I3" sqref="I3"/>
    </sheetView>
  </sheetViews>
  <sheetFormatPr defaultRowHeight="15"/>
  <cols>
    <col min="1" max="1" width="7.42578125" customWidth="1"/>
    <col min="2" max="2" width="43" customWidth="1"/>
    <col min="5" max="5" width="12" customWidth="1"/>
    <col min="6" max="6" width="12.28515625" customWidth="1"/>
    <col min="7" max="8" width="12.85546875" customWidth="1"/>
    <col min="9" max="9" width="13.42578125" customWidth="1"/>
    <col min="10" max="10" width="17.7109375" customWidth="1"/>
    <col min="11" max="11" width="24.85546875" customWidth="1"/>
  </cols>
  <sheetData>
    <row r="1" spans="1:11" ht="25.5">
      <c r="A1" s="46" t="s">
        <v>17</v>
      </c>
      <c r="B1" s="47" t="s">
        <v>16</v>
      </c>
      <c r="C1" s="46" t="s">
        <v>15</v>
      </c>
      <c r="D1" s="46" t="s">
        <v>14</v>
      </c>
      <c r="E1" s="5" t="s">
        <v>13</v>
      </c>
      <c r="F1" s="4" t="s">
        <v>12</v>
      </c>
      <c r="G1" s="3" t="s">
        <v>11</v>
      </c>
      <c r="H1" s="3" t="s">
        <v>85</v>
      </c>
      <c r="I1" s="3" t="s">
        <v>10</v>
      </c>
      <c r="J1" s="3" t="s">
        <v>86</v>
      </c>
      <c r="K1" s="3" t="s">
        <v>87</v>
      </c>
    </row>
    <row r="2" spans="1:11">
      <c r="A2" s="79" t="s">
        <v>82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:11" ht="242.25" customHeight="1">
      <c r="A3" s="48">
        <v>1</v>
      </c>
      <c r="B3" s="53" t="s">
        <v>66</v>
      </c>
      <c r="C3" s="65" t="s">
        <v>1</v>
      </c>
      <c r="D3" s="48">
        <v>2</v>
      </c>
      <c r="E3" s="51"/>
      <c r="F3" s="51"/>
      <c r="G3" s="51"/>
      <c r="H3" s="51"/>
      <c r="I3" s="51"/>
      <c r="J3" s="26"/>
      <c r="K3" s="26"/>
    </row>
    <row r="4" spans="1:11" ht="33.75" customHeight="1">
      <c r="A4" s="44">
        <v>2</v>
      </c>
      <c r="B4" s="20" t="s">
        <v>67</v>
      </c>
      <c r="C4" s="14" t="s">
        <v>35</v>
      </c>
      <c r="D4" s="44">
        <v>2</v>
      </c>
      <c r="E4" s="12"/>
      <c r="F4" s="12"/>
      <c r="G4" s="12"/>
      <c r="H4" s="51"/>
      <c r="I4" s="12"/>
      <c r="J4" s="37"/>
      <c r="K4" s="26"/>
    </row>
    <row r="5" spans="1:11">
      <c r="A5" s="93" t="s">
        <v>0</v>
      </c>
      <c r="B5" s="94"/>
      <c r="C5" s="94"/>
      <c r="D5" s="94"/>
      <c r="E5" s="94"/>
      <c r="F5" s="95"/>
      <c r="G5" s="39">
        <f>SUM(G3:G4)</f>
        <v>0</v>
      </c>
      <c r="H5" s="39">
        <f>H3+H4</f>
        <v>0</v>
      </c>
      <c r="I5" s="39">
        <f>SUM(I3:I4)</f>
        <v>0</v>
      </c>
      <c r="J5" s="43"/>
      <c r="K5" s="43"/>
    </row>
  </sheetData>
  <mergeCells count="2">
    <mergeCell ref="A2:K2"/>
    <mergeCell ref="A5:F5"/>
  </mergeCells>
  <pageMargins left="0.7" right="0.7" top="0.75" bottom="0.75" header="0.3" footer="0.3"/>
  <pageSetup paperSize="9" scale="7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view="pageBreakPreview" zoomScale="60" zoomScaleNormal="80" workbookViewId="0">
      <selection activeCell="H14" sqref="H14"/>
    </sheetView>
  </sheetViews>
  <sheetFormatPr defaultRowHeight="15"/>
  <cols>
    <col min="1" max="1" width="7.42578125" customWidth="1"/>
    <col min="2" max="2" width="43" customWidth="1"/>
    <col min="5" max="5" width="12" customWidth="1"/>
    <col min="6" max="6" width="12.28515625" customWidth="1"/>
    <col min="7" max="8" width="12.85546875" customWidth="1"/>
    <col min="9" max="9" width="13.42578125" customWidth="1"/>
    <col min="10" max="10" width="17.7109375" customWidth="1"/>
    <col min="11" max="11" width="22.85546875" customWidth="1"/>
  </cols>
  <sheetData>
    <row r="1" spans="1:12" s="2" customFormat="1" ht="25.5">
      <c r="A1" s="46" t="s">
        <v>17</v>
      </c>
      <c r="B1" s="47" t="s">
        <v>16</v>
      </c>
      <c r="C1" s="46" t="s">
        <v>15</v>
      </c>
      <c r="D1" s="46" t="s">
        <v>14</v>
      </c>
      <c r="E1" s="5" t="s">
        <v>13</v>
      </c>
      <c r="F1" s="4" t="s">
        <v>12</v>
      </c>
      <c r="G1" s="3" t="s">
        <v>11</v>
      </c>
      <c r="H1" s="3" t="s">
        <v>85</v>
      </c>
      <c r="I1" s="3" t="s">
        <v>10</v>
      </c>
      <c r="J1" s="3" t="s">
        <v>86</v>
      </c>
      <c r="K1" s="3" t="s">
        <v>87</v>
      </c>
      <c r="L1" s="8"/>
    </row>
    <row r="2" spans="1:12" s="8" customFormat="1">
      <c r="A2" s="79" t="s">
        <v>83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:12" ht="102" customHeight="1">
      <c r="A3" s="48">
        <v>1</v>
      </c>
      <c r="B3" s="67" t="s">
        <v>68</v>
      </c>
      <c r="C3" s="58" t="s">
        <v>69</v>
      </c>
      <c r="D3" s="48">
        <v>10</v>
      </c>
      <c r="E3" s="51"/>
      <c r="F3" s="51"/>
      <c r="G3" s="51"/>
      <c r="H3" s="51"/>
      <c r="I3" s="51"/>
      <c r="J3" s="26"/>
      <c r="K3" s="26"/>
    </row>
    <row r="4" spans="1:12">
      <c r="A4" s="87" t="s">
        <v>0</v>
      </c>
      <c r="B4" s="88"/>
      <c r="C4" s="88"/>
      <c r="D4" s="88"/>
      <c r="E4" s="88"/>
      <c r="F4" s="89"/>
      <c r="G4" s="1">
        <f>G3</f>
        <v>0</v>
      </c>
      <c r="H4" s="51">
        <f>I4-G4</f>
        <v>0</v>
      </c>
      <c r="I4" s="1">
        <f>I3</f>
        <v>0</v>
      </c>
      <c r="J4" s="43"/>
      <c r="K4" s="43"/>
    </row>
  </sheetData>
  <mergeCells count="2">
    <mergeCell ref="A2:K2"/>
    <mergeCell ref="A4:F4"/>
  </mergeCells>
  <pageMargins left="0.7" right="0.7" top="0.75" bottom="0.75" header="0.3" footer="0.3"/>
  <pageSetup paperSize="9" scale="7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view="pageBreakPreview" zoomScale="60" zoomScaleNormal="80" workbookViewId="0">
      <selection activeCell="K14" sqref="K14"/>
    </sheetView>
  </sheetViews>
  <sheetFormatPr defaultRowHeight="15"/>
  <cols>
    <col min="1" max="1" width="7.42578125" customWidth="1"/>
    <col min="2" max="2" width="43" customWidth="1"/>
    <col min="5" max="5" width="12" customWidth="1"/>
    <col min="6" max="6" width="12.28515625" customWidth="1"/>
    <col min="7" max="8" width="12.85546875" customWidth="1"/>
    <col min="9" max="9" width="13.42578125" customWidth="1"/>
    <col min="10" max="10" width="18.42578125" customWidth="1"/>
    <col min="11" max="11" width="24.28515625" customWidth="1"/>
  </cols>
  <sheetData>
    <row r="1" spans="1:12" s="2" customFormat="1" ht="25.5">
      <c r="A1" s="46" t="s">
        <v>17</v>
      </c>
      <c r="B1" s="47" t="s">
        <v>16</v>
      </c>
      <c r="C1" s="46" t="s">
        <v>15</v>
      </c>
      <c r="D1" s="46" t="s">
        <v>14</v>
      </c>
      <c r="E1" s="5" t="s">
        <v>13</v>
      </c>
      <c r="F1" s="4" t="s">
        <v>12</v>
      </c>
      <c r="G1" s="3" t="s">
        <v>11</v>
      </c>
      <c r="H1" s="3" t="s">
        <v>85</v>
      </c>
      <c r="I1" s="3" t="s">
        <v>10</v>
      </c>
      <c r="J1" s="3" t="s">
        <v>86</v>
      </c>
      <c r="K1" s="3" t="s">
        <v>87</v>
      </c>
      <c r="L1" s="8"/>
    </row>
    <row r="2" spans="1:12" s="8" customFormat="1">
      <c r="A2" s="84" t="s">
        <v>84</v>
      </c>
      <c r="B2" s="85"/>
      <c r="C2" s="85"/>
      <c r="D2" s="85"/>
      <c r="E2" s="85"/>
      <c r="F2" s="85"/>
      <c r="G2" s="85"/>
      <c r="H2" s="85"/>
      <c r="I2" s="85"/>
      <c r="J2" s="85"/>
      <c r="K2" s="86"/>
    </row>
    <row r="3" spans="1:12" ht="36">
      <c r="A3" s="69">
        <v>1</v>
      </c>
      <c r="B3" s="70" t="s">
        <v>70</v>
      </c>
      <c r="C3" s="71" t="s">
        <v>71</v>
      </c>
      <c r="D3" s="71">
        <v>2</v>
      </c>
      <c r="E3" s="72"/>
      <c r="F3" s="72"/>
      <c r="G3" s="72"/>
      <c r="H3" s="72"/>
      <c r="I3" s="39"/>
      <c r="J3" s="26"/>
      <c r="K3" s="26"/>
    </row>
    <row r="4" spans="1:12" ht="24" customHeight="1">
      <c r="A4" s="30">
        <v>2</v>
      </c>
      <c r="B4" s="27" t="s">
        <v>72</v>
      </c>
      <c r="C4" s="28" t="s">
        <v>71</v>
      </c>
      <c r="D4" s="28">
        <v>1</v>
      </c>
      <c r="E4" s="31"/>
      <c r="F4" s="29"/>
      <c r="G4" s="29"/>
      <c r="H4" s="72"/>
      <c r="I4" s="1"/>
      <c r="J4" s="26"/>
      <c r="K4" s="26"/>
    </row>
    <row r="5" spans="1:12">
      <c r="A5" s="87" t="s">
        <v>0</v>
      </c>
      <c r="B5" s="88"/>
      <c r="C5" s="88"/>
      <c r="D5" s="88"/>
      <c r="E5" s="88"/>
      <c r="F5" s="89"/>
      <c r="G5" s="1">
        <f>SUM(G3:G4)</f>
        <v>0</v>
      </c>
      <c r="H5" s="1">
        <f>H3+H4</f>
        <v>0</v>
      </c>
      <c r="I5" s="1">
        <f>SUM(I3:I4)</f>
        <v>0</v>
      </c>
      <c r="J5" s="43"/>
      <c r="K5" s="43"/>
    </row>
  </sheetData>
  <mergeCells count="2">
    <mergeCell ref="A5:F5"/>
    <mergeCell ref="A2:K2"/>
  </mergeCells>
  <pageMargins left="0.7" right="0.7" top="0.75" bottom="0.75" header="0.3" footer="0.3"/>
  <pageSetup paperSize="9" scale="7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zoomScale="80" zoomScaleNormal="80" workbookViewId="0"/>
  </sheetViews>
  <sheetFormatPr defaultRowHeight="15"/>
  <cols>
    <col min="1" max="1" width="7.42578125" customWidth="1"/>
    <col min="2" max="2" width="69.85546875" customWidth="1"/>
    <col min="3" max="3" width="14.140625" customWidth="1"/>
    <col min="4" max="4" width="13.42578125" customWidth="1"/>
    <col min="5" max="5" width="16.85546875" customWidth="1"/>
    <col min="6" max="6" width="16.140625" customWidth="1"/>
    <col min="7" max="7" width="9.140625" customWidth="1"/>
    <col min="10" max="10" width="14.28515625" customWidth="1"/>
    <col min="11" max="11" width="17.5703125" customWidth="1"/>
  </cols>
  <sheetData>
    <row r="1" spans="1:14" ht="41.25" customHeight="1">
      <c r="A1" s="26"/>
      <c r="B1" s="96" t="s">
        <v>88</v>
      </c>
      <c r="C1" s="97"/>
      <c r="D1" s="97"/>
    </row>
    <row r="2" spans="1:14" s="2" customFormat="1" ht="61.5" customHeight="1">
      <c r="A2" s="6" t="s">
        <v>17</v>
      </c>
      <c r="B2" s="7" t="s">
        <v>16</v>
      </c>
      <c r="C2" s="6" t="s">
        <v>15</v>
      </c>
      <c r="D2" s="6" t="s">
        <v>14</v>
      </c>
      <c r="E2" s="75"/>
      <c r="F2" s="75"/>
      <c r="G2" s="75"/>
      <c r="H2" s="75"/>
      <c r="I2" s="75"/>
      <c r="J2" s="75"/>
      <c r="K2" s="75"/>
      <c r="L2"/>
      <c r="M2" s="78"/>
      <c r="N2" s="76"/>
    </row>
    <row r="3" spans="1:14" s="2" customFormat="1">
      <c r="A3" s="79" t="s">
        <v>25</v>
      </c>
      <c r="B3" s="79"/>
      <c r="C3" s="79"/>
      <c r="D3" s="79"/>
      <c r="E3" s="75"/>
      <c r="F3" s="75"/>
      <c r="G3" s="75"/>
      <c r="H3" s="75"/>
      <c r="I3" s="75"/>
      <c r="J3" s="75"/>
      <c r="K3" s="75"/>
      <c r="L3" s="9"/>
      <c r="M3" s="78"/>
      <c r="N3" s="76"/>
    </row>
    <row r="4" spans="1:14" ht="24">
      <c r="A4" s="44">
        <v>1</v>
      </c>
      <c r="B4" s="10" t="s">
        <v>24</v>
      </c>
      <c r="C4" s="11" t="s">
        <v>23</v>
      </c>
      <c r="D4" s="11">
        <v>1</v>
      </c>
      <c r="E4" s="75"/>
      <c r="F4" s="75"/>
      <c r="G4" s="75"/>
      <c r="H4" s="75"/>
      <c r="I4" s="75"/>
      <c r="J4" s="75"/>
      <c r="K4" s="75"/>
      <c r="M4" s="77"/>
      <c r="N4" s="77"/>
    </row>
    <row r="5" spans="1:14" ht="24">
      <c r="A5" s="44">
        <v>2</v>
      </c>
      <c r="B5" s="13" t="s">
        <v>22</v>
      </c>
      <c r="C5" s="14" t="s">
        <v>3</v>
      </c>
      <c r="D5" s="15">
        <v>4</v>
      </c>
      <c r="E5" s="75"/>
      <c r="F5" s="75"/>
      <c r="G5" s="75"/>
      <c r="H5" s="75"/>
      <c r="I5" s="75"/>
      <c r="J5" s="75"/>
      <c r="K5" s="75"/>
    </row>
    <row r="6" spans="1:14" ht="48">
      <c r="A6" s="44">
        <v>3</v>
      </c>
      <c r="B6" s="16" t="s">
        <v>26</v>
      </c>
      <c r="C6" s="17" t="s">
        <v>1</v>
      </c>
      <c r="D6" s="17">
        <v>1</v>
      </c>
      <c r="E6" s="75"/>
      <c r="F6" s="75"/>
      <c r="G6" s="75"/>
      <c r="H6" s="75"/>
      <c r="I6" s="75"/>
      <c r="J6" s="75"/>
      <c r="K6" s="75"/>
    </row>
    <row r="7" spans="1:14" s="9" customFormat="1" ht="133.5" customHeight="1">
      <c r="A7" s="44">
        <v>4</v>
      </c>
      <c r="B7" s="18" t="s">
        <v>27</v>
      </c>
      <c r="C7" s="17" t="s">
        <v>3</v>
      </c>
      <c r="D7" s="17">
        <v>6</v>
      </c>
      <c r="E7" s="75"/>
      <c r="F7" s="75"/>
      <c r="G7" s="75"/>
      <c r="H7" s="75"/>
      <c r="I7" s="75"/>
      <c r="J7" s="75"/>
      <c r="K7" s="75"/>
      <c r="L7"/>
    </row>
    <row r="8" spans="1:14" ht="36">
      <c r="A8" s="44">
        <v>5</v>
      </c>
      <c r="B8" s="19" t="s">
        <v>28</v>
      </c>
      <c r="C8" s="14" t="s">
        <v>3</v>
      </c>
      <c r="D8" s="14">
        <v>4</v>
      </c>
      <c r="E8" s="75"/>
      <c r="F8" s="75"/>
      <c r="G8" s="75"/>
      <c r="H8" s="75"/>
      <c r="I8" s="75"/>
      <c r="J8" s="75"/>
      <c r="K8" s="75"/>
    </row>
    <row r="9" spans="1:14" ht="48">
      <c r="A9" s="44">
        <v>6</v>
      </c>
      <c r="B9" s="19" t="s">
        <v>29</v>
      </c>
      <c r="C9" s="14" t="s">
        <v>1</v>
      </c>
      <c r="D9" s="14">
        <v>3</v>
      </c>
      <c r="E9" s="75"/>
      <c r="F9" s="75"/>
      <c r="G9" s="75"/>
      <c r="H9" s="75"/>
      <c r="I9" s="75"/>
      <c r="J9" s="75"/>
      <c r="K9" s="75"/>
    </row>
    <row r="10" spans="1:14" ht="48">
      <c r="A10" s="44">
        <v>7</v>
      </c>
      <c r="B10" s="20" t="s">
        <v>30</v>
      </c>
      <c r="C10" s="14" t="s">
        <v>3</v>
      </c>
      <c r="D10" s="14">
        <v>5</v>
      </c>
      <c r="E10" s="75"/>
      <c r="F10" s="75"/>
      <c r="G10" s="75"/>
      <c r="H10" s="75"/>
      <c r="I10" s="75"/>
      <c r="J10" s="75"/>
      <c r="K10" s="75"/>
      <c r="L10" s="2"/>
    </row>
    <row r="11" spans="1:14" ht="43.5" customHeight="1">
      <c r="A11" s="6" t="s">
        <v>17</v>
      </c>
      <c r="B11" s="73" t="s">
        <v>16</v>
      </c>
      <c r="C11" s="74" t="s">
        <v>15</v>
      </c>
      <c r="D11" s="74" t="s">
        <v>14</v>
      </c>
      <c r="E11" s="75"/>
      <c r="F11" s="75"/>
      <c r="G11" s="75"/>
      <c r="H11" s="75"/>
      <c r="I11" s="75"/>
      <c r="J11" s="75"/>
      <c r="K11" s="75"/>
    </row>
    <row r="12" spans="1:14">
      <c r="A12" s="79" t="s">
        <v>31</v>
      </c>
      <c r="B12" s="79"/>
      <c r="C12" s="79"/>
      <c r="D12" s="79"/>
      <c r="E12" s="75"/>
      <c r="F12" s="75"/>
      <c r="G12" s="75"/>
      <c r="H12" s="75"/>
      <c r="I12" s="75"/>
      <c r="J12" s="75"/>
      <c r="K12" s="75"/>
    </row>
    <row r="13" spans="1:14" ht="24">
      <c r="A13" s="44">
        <v>1</v>
      </c>
      <c r="B13" s="19" t="s">
        <v>21</v>
      </c>
      <c r="C13" s="21" t="s">
        <v>3</v>
      </c>
      <c r="D13" s="21">
        <v>1</v>
      </c>
      <c r="E13" s="75"/>
      <c r="F13" s="75"/>
      <c r="G13" s="75"/>
      <c r="H13" s="75"/>
      <c r="I13" s="75"/>
      <c r="J13" s="75"/>
      <c r="K13" s="75"/>
    </row>
    <row r="14" spans="1:14" s="2" customFormat="1" ht="48" customHeight="1">
      <c r="A14" s="6" t="s">
        <v>17</v>
      </c>
      <c r="B14" s="73" t="s">
        <v>16</v>
      </c>
      <c r="C14" s="74" t="s">
        <v>15</v>
      </c>
      <c r="D14" s="74" t="s">
        <v>14</v>
      </c>
      <c r="E14" s="75"/>
      <c r="F14" s="75"/>
      <c r="G14" s="75"/>
      <c r="H14" s="75"/>
      <c r="I14" s="75"/>
      <c r="J14" s="75"/>
      <c r="K14" s="75"/>
    </row>
    <row r="15" spans="1:14">
      <c r="A15" s="79" t="s">
        <v>32</v>
      </c>
      <c r="B15" s="79"/>
      <c r="C15" s="79"/>
      <c r="D15" s="79"/>
      <c r="E15" s="75"/>
      <c r="F15" s="75"/>
      <c r="G15" s="75"/>
      <c r="H15" s="75"/>
      <c r="I15" s="75"/>
      <c r="J15" s="75"/>
      <c r="K15" s="75"/>
    </row>
    <row r="16" spans="1:14" ht="72">
      <c r="A16" s="44">
        <v>1</v>
      </c>
      <c r="B16" s="22" t="s">
        <v>20</v>
      </c>
      <c r="C16" s="17" t="s">
        <v>1</v>
      </c>
      <c r="D16" s="17">
        <v>1</v>
      </c>
      <c r="E16" s="75"/>
      <c r="F16" s="75"/>
      <c r="G16" s="75"/>
      <c r="H16" s="75"/>
      <c r="I16" s="75"/>
      <c r="J16" s="75"/>
      <c r="K16" s="75"/>
    </row>
    <row r="17" spans="1:12" ht="24">
      <c r="A17" s="44">
        <v>2</v>
      </c>
      <c r="B17" s="22" t="s">
        <v>19</v>
      </c>
      <c r="C17" s="17" t="s">
        <v>18</v>
      </c>
      <c r="D17" s="17">
        <v>1</v>
      </c>
      <c r="E17" s="75"/>
      <c r="F17" s="75"/>
      <c r="G17" s="75"/>
      <c r="H17" s="75"/>
      <c r="I17" s="75"/>
      <c r="J17" s="75"/>
      <c r="K17" s="75"/>
    </row>
    <row r="18" spans="1:12" s="2" customFormat="1" ht="44.25" customHeight="1">
      <c r="A18" s="6" t="s">
        <v>17</v>
      </c>
      <c r="B18" s="73" t="s">
        <v>16</v>
      </c>
      <c r="C18" s="74" t="s">
        <v>15</v>
      </c>
      <c r="D18" s="74" t="s">
        <v>14</v>
      </c>
      <c r="E18" s="75"/>
      <c r="F18" s="75"/>
      <c r="G18" s="75"/>
      <c r="H18" s="75"/>
      <c r="I18" s="75"/>
      <c r="J18" s="75"/>
      <c r="K18" s="75"/>
      <c r="L18"/>
    </row>
    <row r="19" spans="1:12">
      <c r="A19" s="79" t="s">
        <v>33</v>
      </c>
      <c r="B19" s="79"/>
      <c r="C19" s="79"/>
      <c r="D19" s="79"/>
    </row>
    <row r="20" spans="1:12" ht="36">
      <c r="A20" s="44">
        <v>1</v>
      </c>
      <c r="B20" s="18" t="s">
        <v>9</v>
      </c>
      <c r="C20" s="24" t="s">
        <v>3</v>
      </c>
      <c r="D20" s="11">
        <v>8</v>
      </c>
    </row>
    <row r="21" spans="1:12" ht="36">
      <c r="A21" s="44">
        <v>2</v>
      </c>
      <c r="B21" s="18" t="s">
        <v>8</v>
      </c>
      <c r="C21" s="24" t="s">
        <v>3</v>
      </c>
      <c r="D21" s="11">
        <v>3</v>
      </c>
    </row>
    <row r="22" spans="1:12" ht="36">
      <c r="A22" s="44">
        <v>3</v>
      </c>
      <c r="B22" s="18" t="s">
        <v>7</v>
      </c>
      <c r="C22" s="24" t="s">
        <v>3</v>
      </c>
      <c r="D22" s="11">
        <v>2</v>
      </c>
    </row>
    <row r="23" spans="1:12" ht="60">
      <c r="A23" s="44">
        <v>4</v>
      </c>
      <c r="B23" s="18" t="s">
        <v>6</v>
      </c>
      <c r="C23" s="24" t="s">
        <v>1</v>
      </c>
      <c r="D23" s="11">
        <v>1</v>
      </c>
      <c r="E23" s="2"/>
      <c r="F23" s="2"/>
      <c r="G23" s="2"/>
      <c r="H23" s="2"/>
      <c r="I23" s="2"/>
      <c r="J23" s="2"/>
      <c r="K23" s="2"/>
      <c r="L23" s="2"/>
    </row>
    <row r="24" spans="1:12">
      <c r="A24" s="44">
        <v>5</v>
      </c>
      <c r="B24" s="25" t="s">
        <v>5</v>
      </c>
      <c r="C24" s="24" t="s">
        <v>3</v>
      </c>
      <c r="D24" s="11">
        <v>1</v>
      </c>
      <c r="E24" s="2"/>
      <c r="F24" s="2"/>
      <c r="G24" s="2"/>
      <c r="H24" s="2"/>
      <c r="I24" s="2"/>
      <c r="J24" s="2"/>
      <c r="K24" s="2"/>
      <c r="L24" s="2"/>
    </row>
    <row r="25" spans="1:12">
      <c r="A25" s="44">
        <v>6</v>
      </c>
      <c r="B25" s="25" t="s">
        <v>4</v>
      </c>
      <c r="C25" s="24" t="s">
        <v>3</v>
      </c>
      <c r="D25" s="11">
        <v>1</v>
      </c>
    </row>
    <row r="26" spans="1:12">
      <c r="A26" s="44">
        <v>7</v>
      </c>
      <c r="B26" s="25" t="s">
        <v>2</v>
      </c>
      <c r="C26" s="24" t="s">
        <v>1</v>
      </c>
      <c r="D26" s="11">
        <v>1</v>
      </c>
    </row>
    <row r="27" spans="1:12" s="2" customFormat="1" ht="66" customHeight="1">
      <c r="A27" s="6" t="s">
        <v>17</v>
      </c>
      <c r="B27" s="73" t="s">
        <v>16</v>
      </c>
      <c r="C27" s="74" t="s">
        <v>15</v>
      </c>
      <c r="D27" s="74" t="s">
        <v>14</v>
      </c>
      <c r="E27"/>
      <c r="F27"/>
      <c r="G27"/>
      <c r="H27"/>
      <c r="I27"/>
      <c r="J27"/>
      <c r="K27"/>
      <c r="L27"/>
    </row>
    <row r="28" spans="1:12" s="2" customFormat="1">
      <c r="A28" s="79" t="s">
        <v>73</v>
      </c>
      <c r="B28" s="79"/>
      <c r="C28" s="79"/>
      <c r="D28" s="79"/>
      <c r="E28"/>
      <c r="F28"/>
      <c r="G28"/>
      <c r="H28"/>
      <c r="I28"/>
      <c r="J28"/>
      <c r="K28"/>
      <c r="L28"/>
    </row>
    <row r="29" spans="1:12" ht="24">
      <c r="A29" s="44">
        <v>1</v>
      </c>
      <c r="B29" s="32" t="s">
        <v>34</v>
      </c>
      <c r="C29" s="17" t="s">
        <v>35</v>
      </c>
      <c r="D29" s="11">
        <v>5</v>
      </c>
    </row>
    <row r="30" spans="1:12" ht="39.75" customHeight="1">
      <c r="A30" s="44">
        <v>2</v>
      </c>
      <c r="B30" s="19" t="s">
        <v>36</v>
      </c>
      <c r="C30" s="14" t="s">
        <v>35</v>
      </c>
      <c r="D30" s="14">
        <v>20</v>
      </c>
    </row>
    <row r="31" spans="1:12" ht="44.25" customHeight="1">
      <c r="A31" s="6" t="s">
        <v>17</v>
      </c>
      <c r="B31" s="73" t="s">
        <v>16</v>
      </c>
      <c r="C31" s="74" t="s">
        <v>15</v>
      </c>
      <c r="D31" s="74" t="s">
        <v>14</v>
      </c>
    </row>
    <row r="32" spans="1:12">
      <c r="A32" s="79" t="s">
        <v>74</v>
      </c>
      <c r="B32" s="79"/>
      <c r="C32" s="79"/>
      <c r="D32" s="79"/>
    </row>
    <row r="33" spans="1:4" ht="24">
      <c r="A33" s="44">
        <v>1</v>
      </c>
      <c r="B33" s="10" t="s">
        <v>37</v>
      </c>
      <c r="C33" s="11" t="s">
        <v>3</v>
      </c>
      <c r="D33" s="11">
        <v>5</v>
      </c>
    </row>
    <row r="34" spans="1:4">
      <c r="A34" s="44">
        <v>2</v>
      </c>
      <c r="B34" s="10" t="s">
        <v>38</v>
      </c>
      <c r="C34" s="11" t="s">
        <v>3</v>
      </c>
      <c r="D34" s="11">
        <v>6</v>
      </c>
    </row>
    <row r="35" spans="1:4" ht="24">
      <c r="A35" s="44">
        <v>3</v>
      </c>
      <c r="B35" s="10" t="s">
        <v>39</v>
      </c>
      <c r="C35" s="11" t="s">
        <v>3</v>
      </c>
      <c r="D35" s="11">
        <v>5</v>
      </c>
    </row>
    <row r="36" spans="1:4" ht="36">
      <c r="A36" s="44">
        <v>4</v>
      </c>
      <c r="B36" s="10" t="s">
        <v>40</v>
      </c>
      <c r="C36" s="11" t="s">
        <v>3</v>
      </c>
      <c r="D36" s="11">
        <v>1</v>
      </c>
    </row>
    <row r="37" spans="1:4" ht="36">
      <c r="A37" s="44">
        <v>5</v>
      </c>
      <c r="B37" s="10" t="s">
        <v>41</v>
      </c>
      <c r="C37" s="11" t="s">
        <v>3</v>
      </c>
      <c r="D37" s="11">
        <v>3</v>
      </c>
    </row>
    <row r="38" spans="1:4" ht="24">
      <c r="A38" s="44">
        <v>6</v>
      </c>
      <c r="B38" s="10" t="s">
        <v>42</v>
      </c>
      <c r="C38" s="11" t="s">
        <v>3</v>
      </c>
      <c r="D38" s="11">
        <v>5</v>
      </c>
    </row>
    <row r="39" spans="1:4" ht="24">
      <c r="A39" s="44">
        <v>7</v>
      </c>
      <c r="B39" s="10" t="s">
        <v>43</v>
      </c>
      <c r="C39" s="11" t="s">
        <v>3</v>
      </c>
      <c r="D39" s="11">
        <v>1</v>
      </c>
    </row>
    <row r="40" spans="1:4" ht="48">
      <c r="A40" s="44">
        <v>8</v>
      </c>
      <c r="B40" s="10" t="s">
        <v>44</v>
      </c>
      <c r="C40" s="11" t="s">
        <v>3</v>
      </c>
      <c r="D40" s="11">
        <v>7</v>
      </c>
    </row>
    <row r="41" spans="1:4">
      <c r="A41" s="44">
        <v>9</v>
      </c>
      <c r="B41" s="10" t="s">
        <v>45</v>
      </c>
      <c r="C41" s="11" t="s">
        <v>35</v>
      </c>
      <c r="D41" s="11">
        <v>250</v>
      </c>
    </row>
    <row r="42" spans="1:4" ht="60">
      <c r="A42" s="44">
        <v>10</v>
      </c>
      <c r="B42" s="33" t="s">
        <v>46</v>
      </c>
      <c r="C42" s="11" t="s">
        <v>1</v>
      </c>
      <c r="D42" s="11">
        <v>2</v>
      </c>
    </row>
    <row r="43" spans="1:4" ht="60">
      <c r="A43" s="44">
        <v>11</v>
      </c>
      <c r="B43" s="33" t="s">
        <v>47</v>
      </c>
      <c r="C43" s="11" t="s">
        <v>1</v>
      </c>
      <c r="D43" s="11">
        <v>1</v>
      </c>
    </row>
    <row r="44" spans="1:4" ht="36">
      <c r="A44" s="44">
        <v>12</v>
      </c>
      <c r="B44" s="34" t="s">
        <v>48</v>
      </c>
      <c r="C44" s="11" t="s">
        <v>49</v>
      </c>
      <c r="D44" s="11">
        <v>70</v>
      </c>
    </row>
    <row r="45" spans="1:4">
      <c r="A45" s="44">
        <v>13</v>
      </c>
      <c r="B45" s="10" t="s">
        <v>50</v>
      </c>
      <c r="C45" s="11" t="s">
        <v>3</v>
      </c>
      <c r="D45" s="11">
        <v>2</v>
      </c>
    </row>
    <row r="46" spans="1:4" ht="48">
      <c r="A46" s="44">
        <v>14</v>
      </c>
      <c r="B46" s="34" t="s">
        <v>51</v>
      </c>
      <c r="C46" s="11" t="s">
        <v>35</v>
      </c>
      <c r="D46" s="11">
        <v>2</v>
      </c>
    </row>
    <row r="47" spans="1:4" ht="49.5" customHeight="1">
      <c r="A47" s="6" t="s">
        <v>17</v>
      </c>
      <c r="B47" s="73" t="s">
        <v>16</v>
      </c>
      <c r="C47" s="74" t="s">
        <v>15</v>
      </c>
      <c r="D47" s="74" t="s">
        <v>14</v>
      </c>
    </row>
    <row r="48" spans="1:4">
      <c r="A48" s="79" t="s">
        <v>75</v>
      </c>
      <c r="B48" s="79"/>
      <c r="C48" s="79"/>
      <c r="D48" s="79"/>
    </row>
    <row r="49" spans="1:12" ht="72">
      <c r="A49" s="44">
        <v>1</v>
      </c>
      <c r="B49" s="10" t="s">
        <v>52</v>
      </c>
      <c r="C49" s="11" t="s">
        <v>35</v>
      </c>
      <c r="D49" s="11">
        <v>50</v>
      </c>
    </row>
    <row r="50" spans="1:12" ht="72">
      <c r="A50" s="44">
        <v>2</v>
      </c>
      <c r="B50" s="10" t="s">
        <v>53</v>
      </c>
      <c r="C50" s="11" t="s">
        <v>35</v>
      </c>
      <c r="D50" s="11">
        <v>25</v>
      </c>
    </row>
    <row r="51" spans="1:12" ht="59.25" customHeight="1">
      <c r="A51" s="6" t="s">
        <v>17</v>
      </c>
      <c r="B51" s="73" t="s">
        <v>16</v>
      </c>
      <c r="C51" s="74" t="s">
        <v>15</v>
      </c>
      <c r="D51" s="74" t="s">
        <v>14</v>
      </c>
    </row>
    <row r="52" spans="1:12">
      <c r="A52" s="79" t="s">
        <v>79</v>
      </c>
      <c r="B52" s="79"/>
      <c r="C52" s="79"/>
      <c r="D52" s="79"/>
    </row>
    <row r="53" spans="1:12" ht="24">
      <c r="A53" s="44">
        <v>1</v>
      </c>
      <c r="B53" s="19" t="s">
        <v>57</v>
      </c>
      <c r="C53" s="21" t="s">
        <v>35</v>
      </c>
      <c r="D53" s="14">
        <v>4</v>
      </c>
    </row>
    <row r="54" spans="1:12" ht="24">
      <c r="A54" s="44">
        <v>2</v>
      </c>
      <c r="B54" s="19" t="s">
        <v>58</v>
      </c>
      <c r="C54" s="21" t="s">
        <v>35</v>
      </c>
      <c r="D54" s="14">
        <v>1</v>
      </c>
    </row>
    <row r="55" spans="1:12" ht="24">
      <c r="A55" s="44">
        <v>3</v>
      </c>
      <c r="B55" s="19" t="s">
        <v>59</v>
      </c>
      <c r="C55" s="21" t="s">
        <v>35</v>
      </c>
      <c r="D55" s="14">
        <v>3</v>
      </c>
    </row>
    <row r="56" spans="1:12" ht="24">
      <c r="A56" s="44">
        <v>4</v>
      </c>
      <c r="B56" s="19" t="s">
        <v>60</v>
      </c>
      <c r="C56" s="21" t="s">
        <v>1</v>
      </c>
      <c r="D56" s="14">
        <v>50</v>
      </c>
    </row>
    <row r="57" spans="1:12" ht="24">
      <c r="A57" s="44">
        <v>5</v>
      </c>
      <c r="B57" s="19" t="s">
        <v>61</v>
      </c>
      <c r="C57" s="21" t="s">
        <v>1</v>
      </c>
      <c r="D57" s="14">
        <v>1</v>
      </c>
    </row>
    <row r="58" spans="1:12" ht="58.5" customHeight="1">
      <c r="A58" s="6" t="s">
        <v>17</v>
      </c>
      <c r="B58" s="73" t="s">
        <v>16</v>
      </c>
      <c r="C58" s="74" t="s">
        <v>15</v>
      </c>
      <c r="D58" s="74" t="s">
        <v>14</v>
      </c>
    </row>
    <row r="59" spans="1:12">
      <c r="A59" s="79" t="s">
        <v>81</v>
      </c>
      <c r="B59" s="79"/>
      <c r="C59" s="79"/>
      <c r="D59" s="79"/>
      <c r="L59" s="2"/>
    </row>
    <row r="60" spans="1:12">
      <c r="A60" s="44">
        <v>1</v>
      </c>
      <c r="B60" s="41" t="s">
        <v>63</v>
      </c>
      <c r="C60" s="24" t="s">
        <v>35</v>
      </c>
      <c r="D60" s="11">
        <v>2</v>
      </c>
      <c r="L60" s="8"/>
    </row>
    <row r="61" spans="1:12" ht="29.25" customHeight="1">
      <c r="A61" s="44">
        <v>2</v>
      </c>
      <c r="B61" s="41" t="s">
        <v>64</v>
      </c>
      <c r="C61" s="24" t="s">
        <v>35</v>
      </c>
      <c r="D61" s="11">
        <v>1</v>
      </c>
    </row>
    <row r="62" spans="1:12" ht="24">
      <c r="A62" s="44">
        <v>3</v>
      </c>
      <c r="B62" s="10" t="s">
        <v>65</v>
      </c>
      <c r="C62" s="11" t="s">
        <v>1</v>
      </c>
      <c r="D62" s="11">
        <v>1</v>
      </c>
    </row>
    <row r="63" spans="1:12" s="2" customFormat="1" ht="60.75" customHeight="1">
      <c r="A63" s="6" t="s">
        <v>17</v>
      </c>
      <c r="B63" s="73" t="s">
        <v>16</v>
      </c>
      <c r="C63" s="74" t="s">
        <v>15</v>
      </c>
      <c r="D63" s="74" t="s">
        <v>14</v>
      </c>
      <c r="E63"/>
      <c r="F63"/>
      <c r="G63"/>
      <c r="H63"/>
      <c r="I63"/>
      <c r="J63"/>
      <c r="K63"/>
      <c r="L63"/>
    </row>
    <row r="64" spans="1:12" s="8" customFormat="1">
      <c r="A64" s="79" t="s">
        <v>83</v>
      </c>
      <c r="B64" s="79"/>
      <c r="C64" s="79"/>
      <c r="D64" s="79"/>
      <c r="E64"/>
      <c r="F64"/>
      <c r="G64"/>
      <c r="H64"/>
      <c r="I64"/>
      <c r="J64"/>
      <c r="K64"/>
      <c r="L64"/>
    </row>
    <row r="65" spans="1:4" ht="60">
      <c r="A65" s="44">
        <v>1</v>
      </c>
      <c r="B65" s="41" t="s">
        <v>68</v>
      </c>
      <c r="C65" s="11" t="s">
        <v>69</v>
      </c>
      <c r="D65" s="44">
        <v>10</v>
      </c>
    </row>
  </sheetData>
  <mergeCells count="11">
    <mergeCell ref="B1:D1"/>
    <mergeCell ref="A3:D3"/>
    <mergeCell ref="A12:D12"/>
    <mergeCell ref="A15:D15"/>
    <mergeCell ref="A59:D59"/>
    <mergeCell ref="A64:D64"/>
    <mergeCell ref="A52:D52"/>
    <mergeCell ref="A48:D48"/>
    <mergeCell ref="A19:D19"/>
    <mergeCell ref="A28:D28"/>
    <mergeCell ref="A32:D3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view="pageBreakPreview" zoomScale="60" zoomScaleNormal="80" workbookViewId="0">
      <selection activeCell="G11" sqref="G11"/>
    </sheetView>
  </sheetViews>
  <sheetFormatPr defaultRowHeight="15"/>
  <cols>
    <col min="1" max="1" width="7.42578125" customWidth="1"/>
    <col min="2" max="2" width="43" customWidth="1"/>
    <col min="5" max="5" width="12" customWidth="1"/>
    <col min="6" max="6" width="12.28515625" customWidth="1"/>
    <col min="7" max="8" width="12.85546875" customWidth="1"/>
    <col min="9" max="9" width="13.42578125" customWidth="1"/>
    <col min="10" max="10" width="16.28515625" customWidth="1"/>
    <col min="11" max="11" width="23.85546875" customWidth="1"/>
  </cols>
  <sheetData>
    <row r="1" spans="1:11" ht="25.5">
      <c r="A1" s="46" t="s">
        <v>17</v>
      </c>
      <c r="B1" s="47" t="s">
        <v>16</v>
      </c>
      <c r="C1" s="46" t="s">
        <v>15</v>
      </c>
      <c r="D1" s="46" t="s">
        <v>14</v>
      </c>
      <c r="E1" s="5" t="s">
        <v>13</v>
      </c>
      <c r="F1" s="4" t="s">
        <v>12</v>
      </c>
      <c r="G1" s="3" t="s">
        <v>11</v>
      </c>
      <c r="H1" s="3" t="s">
        <v>85</v>
      </c>
      <c r="I1" s="3" t="s">
        <v>10</v>
      </c>
      <c r="J1" s="3" t="s">
        <v>86</v>
      </c>
      <c r="K1" s="3" t="s">
        <v>87</v>
      </c>
    </row>
    <row r="2" spans="1:11">
      <c r="A2" s="79" t="s">
        <v>31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:11" ht="56.25" customHeight="1">
      <c r="A3" s="48">
        <v>1</v>
      </c>
      <c r="B3" s="49" t="s">
        <v>21</v>
      </c>
      <c r="C3" s="50" t="s">
        <v>3</v>
      </c>
      <c r="D3" s="50">
        <v>1</v>
      </c>
      <c r="E3" s="51"/>
      <c r="F3" s="51"/>
      <c r="G3" s="51"/>
      <c r="H3" s="51"/>
      <c r="I3" s="51"/>
      <c r="J3" s="26"/>
      <c r="K3" s="26"/>
    </row>
    <row r="4" spans="1:11" s="2" customFormat="1">
      <c r="A4" s="81" t="s">
        <v>0</v>
      </c>
      <c r="B4" s="82"/>
      <c r="C4" s="82"/>
      <c r="D4" s="82"/>
      <c r="E4" s="82"/>
      <c r="F4" s="83"/>
      <c r="G4" s="1"/>
      <c r="H4" s="1"/>
      <c r="I4" s="1"/>
      <c r="J4" s="52"/>
      <c r="K4" s="52"/>
    </row>
  </sheetData>
  <mergeCells count="2">
    <mergeCell ref="A2:K2"/>
    <mergeCell ref="A4:F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view="pageBreakPreview" zoomScale="60" zoomScaleNormal="80" workbookViewId="0">
      <selection activeCell="H12" sqref="H12"/>
    </sheetView>
  </sheetViews>
  <sheetFormatPr defaultRowHeight="15"/>
  <cols>
    <col min="1" max="1" width="7.42578125" customWidth="1"/>
    <col min="2" max="2" width="43" customWidth="1"/>
    <col min="5" max="5" width="12" customWidth="1"/>
    <col min="6" max="6" width="12.28515625" customWidth="1"/>
    <col min="7" max="8" width="12.85546875" customWidth="1"/>
    <col min="9" max="9" width="13.42578125" customWidth="1"/>
    <col min="10" max="10" width="15.5703125" customWidth="1"/>
    <col min="11" max="11" width="25.28515625" customWidth="1"/>
  </cols>
  <sheetData>
    <row r="1" spans="1:11" s="2" customFormat="1" ht="25.5">
      <c r="A1" s="46" t="s">
        <v>17</v>
      </c>
      <c r="B1" s="47" t="s">
        <v>16</v>
      </c>
      <c r="C1" s="46" t="s">
        <v>15</v>
      </c>
      <c r="D1" s="46" t="s">
        <v>14</v>
      </c>
      <c r="E1" s="5" t="s">
        <v>13</v>
      </c>
      <c r="F1" s="4" t="s">
        <v>12</v>
      </c>
      <c r="G1" s="3" t="s">
        <v>11</v>
      </c>
      <c r="H1" s="3" t="s">
        <v>85</v>
      </c>
      <c r="I1" s="3" t="s">
        <v>10</v>
      </c>
      <c r="J1" s="3" t="s">
        <v>86</v>
      </c>
      <c r="K1" s="3" t="s">
        <v>87</v>
      </c>
    </row>
    <row r="2" spans="1:11">
      <c r="A2" s="84" t="s">
        <v>32</v>
      </c>
      <c r="B2" s="85"/>
      <c r="C2" s="85"/>
      <c r="D2" s="85"/>
      <c r="E2" s="85"/>
      <c r="F2" s="85"/>
      <c r="G2" s="85"/>
      <c r="H2" s="85"/>
      <c r="I2" s="85"/>
      <c r="J2" s="85"/>
      <c r="K2" s="86"/>
    </row>
    <row r="3" spans="1:11" ht="96">
      <c r="A3" s="48">
        <v>1</v>
      </c>
      <c r="B3" s="53" t="s">
        <v>20</v>
      </c>
      <c r="C3" s="54" t="s">
        <v>1</v>
      </c>
      <c r="D3" s="54">
        <v>1</v>
      </c>
      <c r="E3" s="55"/>
      <c r="F3" s="51"/>
      <c r="G3" s="51"/>
      <c r="H3" s="51"/>
      <c r="I3" s="51"/>
      <c r="J3" s="26"/>
      <c r="K3" s="26"/>
    </row>
    <row r="4" spans="1:11" ht="48" customHeight="1">
      <c r="A4" s="44">
        <v>2</v>
      </c>
      <c r="B4" s="22" t="s">
        <v>19</v>
      </c>
      <c r="C4" s="17" t="s">
        <v>18</v>
      </c>
      <c r="D4" s="17">
        <v>1</v>
      </c>
      <c r="E4" s="23"/>
      <c r="F4" s="12"/>
      <c r="G4" s="12"/>
      <c r="H4" s="51"/>
      <c r="I4" s="12"/>
      <c r="J4" s="26"/>
      <c r="K4" s="26"/>
    </row>
    <row r="5" spans="1:11" s="2" customFormat="1" ht="24.75" customHeight="1">
      <c r="A5" s="87" t="s">
        <v>0</v>
      </c>
      <c r="B5" s="88"/>
      <c r="C5" s="88"/>
      <c r="D5" s="88"/>
      <c r="E5" s="88"/>
      <c r="F5" s="89"/>
      <c r="G5" s="1">
        <f>SUM(G3:G4)</f>
        <v>0</v>
      </c>
      <c r="H5" s="1">
        <f>H3+H4</f>
        <v>0</v>
      </c>
      <c r="I5" s="1">
        <f>SUM(I3:I4)</f>
        <v>0</v>
      </c>
      <c r="J5" s="52"/>
      <c r="K5" s="52"/>
    </row>
  </sheetData>
  <mergeCells count="2">
    <mergeCell ref="A2:K2"/>
    <mergeCell ref="A5:F5"/>
  </mergeCells>
  <pageMargins left="0.7" right="0.7" top="0.75" bottom="0.75" header="0.3" footer="0.3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60" zoomScaleNormal="80" workbookViewId="0">
      <selection activeCell="H8" sqref="H8"/>
    </sheetView>
  </sheetViews>
  <sheetFormatPr defaultRowHeight="15"/>
  <cols>
    <col min="1" max="1" width="7.42578125" customWidth="1"/>
    <col min="2" max="2" width="43" customWidth="1"/>
    <col min="5" max="5" width="12" customWidth="1"/>
    <col min="6" max="6" width="12.28515625" customWidth="1"/>
    <col min="7" max="8" width="12.85546875" customWidth="1"/>
    <col min="9" max="9" width="13.42578125" customWidth="1"/>
    <col min="10" max="10" width="16.28515625" customWidth="1"/>
    <col min="11" max="11" width="25.5703125" customWidth="1"/>
  </cols>
  <sheetData>
    <row r="1" spans="1:11" s="2" customFormat="1" ht="25.5">
      <c r="A1" s="46" t="s">
        <v>17</v>
      </c>
      <c r="B1" s="47" t="s">
        <v>16</v>
      </c>
      <c r="C1" s="46" t="s">
        <v>15</v>
      </c>
      <c r="D1" s="46" t="s">
        <v>14</v>
      </c>
      <c r="E1" s="5" t="s">
        <v>13</v>
      </c>
      <c r="F1" s="4" t="s">
        <v>12</v>
      </c>
      <c r="G1" s="3" t="s">
        <v>11</v>
      </c>
      <c r="H1" s="3" t="s">
        <v>85</v>
      </c>
      <c r="I1" s="3" t="s">
        <v>10</v>
      </c>
      <c r="J1" s="3" t="s">
        <v>86</v>
      </c>
      <c r="K1" s="3" t="s">
        <v>87</v>
      </c>
    </row>
    <row r="2" spans="1:11">
      <c r="A2" s="79" t="s">
        <v>33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:11" ht="60">
      <c r="A3" s="48">
        <v>1</v>
      </c>
      <c r="B3" s="56" t="s">
        <v>9</v>
      </c>
      <c r="C3" s="57" t="s">
        <v>3</v>
      </c>
      <c r="D3" s="58">
        <v>8</v>
      </c>
      <c r="E3" s="51"/>
      <c r="F3" s="51"/>
      <c r="G3" s="51"/>
      <c r="H3" s="51"/>
      <c r="I3" s="51"/>
      <c r="J3" s="26"/>
      <c r="K3" s="26"/>
    </row>
    <row r="4" spans="1:11" ht="60">
      <c r="A4" s="44">
        <v>2</v>
      </c>
      <c r="B4" s="18" t="s">
        <v>8</v>
      </c>
      <c r="C4" s="24" t="s">
        <v>3</v>
      </c>
      <c r="D4" s="11">
        <v>3</v>
      </c>
      <c r="E4" s="12"/>
      <c r="F4" s="12"/>
      <c r="G4" s="12"/>
      <c r="H4" s="51"/>
      <c r="I4" s="12"/>
      <c r="J4" s="26"/>
      <c r="K4" s="26"/>
    </row>
    <row r="5" spans="1:11" ht="60">
      <c r="A5" s="44">
        <v>3</v>
      </c>
      <c r="B5" s="18" t="s">
        <v>7</v>
      </c>
      <c r="C5" s="24" t="s">
        <v>3</v>
      </c>
      <c r="D5" s="11">
        <v>2</v>
      </c>
      <c r="E5" s="12"/>
      <c r="F5" s="12"/>
      <c r="G5" s="12"/>
      <c r="H5" s="51"/>
      <c r="I5" s="12"/>
      <c r="J5" s="26"/>
      <c r="K5" s="26"/>
    </row>
    <row r="6" spans="1:11" ht="84">
      <c r="A6" s="44">
        <v>4</v>
      </c>
      <c r="B6" s="18" t="s">
        <v>6</v>
      </c>
      <c r="C6" s="24" t="s">
        <v>1</v>
      </c>
      <c r="D6" s="11">
        <v>1</v>
      </c>
      <c r="E6" s="12"/>
      <c r="F6" s="12"/>
      <c r="G6" s="12"/>
      <c r="H6" s="51"/>
      <c r="I6" s="12"/>
      <c r="J6" s="26"/>
      <c r="K6" s="26"/>
    </row>
    <row r="7" spans="1:11" ht="24">
      <c r="A7" s="44">
        <v>5</v>
      </c>
      <c r="B7" s="25" t="s">
        <v>5</v>
      </c>
      <c r="C7" s="24" t="s">
        <v>3</v>
      </c>
      <c r="D7" s="11">
        <v>1</v>
      </c>
      <c r="E7" s="12"/>
      <c r="F7" s="12"/>
      <c r="G7" s="12"/>
      <c r="H7" s="51"/>
      <c r="I7" s="12"/>
      <c r="J7" s="26"/>
      <c r="K7" s="26"/>
    </row>
    <row r="8" spans="1:11" ht="24">
      <c r="A8" s="44">
        <v>6</v>
      </c>
      <c r="B8" s="25" t="s">
        <v>4</v>
      </c>
      <c r="C8" s="24" t="s">
        <v>3</v>
      </c>
      <c r="D8" s="11">
        <v>1</v>
      </c>
      <c r="E8" s="12"/>
      <c r="F8" s="12"/>
      <c r="G8" s="12"/>
      <c r="H8" s="51"/>
      <c r="I8" s="12"/>
      <c r="J8" s="26"/>
      <c r="K8" s="26"/>
    </row>
    <row r="9" spans="1:11" ht="35.25" customHeight="1">
      <c r="A9" s="44">
        <v>7</v>
      </c>
      <c r="B9" s="25" t="s">
        <v>2</v>
      </c>
      <c r="C9" s="24" t="s">
        <v>1</v>
      </c>
      <c r="D9" s="11">
        <v>1</v>
      </c>
      <c r="E9" s="12"/>
      <c r="F9" s="12"/>
      <c r="G9" s="12"/>
      <c r="H9" s="51"/>
      <c r="I9" s="12"/>
      <c r="J9" s="26"/>
      <c r="K9" s="26"/>
    </row>
    <row r="10" spans="1:11">
      <c r="A10" s="87" t="s">
        <v>0</v>
      </c>
      <c r="B10" s="88"/>
      <c r="C10" s="88"/>
      <c r="D10" s="88"/>
      <c r="E10" s="88"/>
      <c r="F10" s="89"/>
      <c r="G10" s="1">
        <f>SUM(G3:G9)</f>
        <v>0</v>
      </c>
      <c r="H10" s="1">
        <f>SUM(H3:H9)</f>
        <v>0</v>
      </c>
      <c r="I10" s="1">
        <f>SUM(I3:I9)</f>
        <v>0</v>
      </c>
      <c r="J10" s="43"/>
      <c r="K10" s="43"/>
    </row>
  </sheetData>
  <mergeCells count="2">
    <mergeCell ref="A2:K2"/>
    <mergeCell ref="A10:F10"/>
  </mergeCells>
  <pageMargins left="0.7" right="0.7" top="0.75" bottom="0.75" header="0.3" footer="0.3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view="pageBreakPreview" zoomScale="60" zoomScaleNormal="80" workbookViewId="0">
      <selection activeCell="H10" sqref="H10"/>
    </sheetView>
  </sheetViews>
  <sheetFormatPr defaultRowHeight="15"/>
  <cols>
    <col min="1" max="1" width="7.42578125" customWidth="1"/>
    <col min="2" max="2" width="43" customWidth="1"/>
    <col min="5" max="5" width="12" customWidth="1"/>
    <col min="6" max="6" width="12.28515625" customWidth="1"/>
    <col min="7" max="8" width="12.85546875" customWidth="1"/>
    <col min="9" max="9" width="13.42578125" customWidth="1"/>
    <col min="10" max="10" width="18" customWidth="1"/>
    <col min="11" max="11" width="27.7109375" customWidth="1"/>
  </cols>
  <sheetData>
    <row r="1" spans="1:11" s="2" customFormat="1" ht="78.75" customHeight="1">
      <c r="A1" s="46" t="s">
        <v>17</v>
      </c>
      <c r="B1" s="47" t="s">
        <v>16</v>
      </c>
      <c r="C1" s="46" t="s">
        <v>15</v>
      </c>
      <c r="D1" s="46" t="s">
        <v>14</v>
      </c>
      <c r="E1" s="5" t="s">
        <v>13</v>
      </c>
      <c r="F1" s="4" t="s">
        <v>12</v>
      </c>
      <c r="G1" s="3" t="s">
        <v>11</v>
      </c>
      <c r="H1" s="3" t="s">
        <v>85</v>
      </c>
      <c r="I1" s="3" t="s">
        <v>10</v>
      </c>
      <c r="J1" s="3" t="s">
        <v>86</v>
      </c>
      <c r="K1" s="3" t="s">
        <v>87</v>
      </c>
    </row>
    <row r="2" spans="1:11" s="2" customFormat="1">
      <c r="A2" s="79" t="s">
        <v>73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:11" ht="36">
      <c r="A3" s="48">
        <v>1</v>
      </c>
      <c r="B3" s="59" t="s">
        <v>34</v>
      </c>
      <c r="C3" s="54" t="s">
        <v>35</v>
      </c>
      <c r="D3" s="58">
        <v>5</v>
      </c>
      <c r="E3" s="51"/>
      <c r="F3" s="51"/>
      <c r="G3" s="51"/>
      <c r="H3" s="51"/>
      <c r="I3" s="51"/>
      <c r="J3" s="26"/>
      <c r="K3" s="26"/>
    </row>
    <row r="4" spans="1:11" ht="39.75" customHeight="1">
      <c r="A4" s="44">
        <v>2</v>
      </c>
      <c r="B4" s="19" t="s">
        <v>36</v>
      </c>
      <c r="C4" s="14" t="s">
        <v>35</v>
      </c>
      <c r="D4" s="14">
        <v>20</v>
      </c>
      <c r="E4" s="12"/>
      <c r="F4" s="12"/>
      <c r="G4" s="12"/>
      <c r="H4" s="51"/>
      <c r="I4" s="12"/>
      <c r="J4" s="26"/>
      <c r="K4" s="26"/>
    </row>
    <row r="5" spans="1:11">
      <c r="A5" s="87" t="s">
        <v>0</v>
      </c>
      <c r="B5" s="88"/>
      <c r="C5" s="88"/>
      <c r="D5" s="88"/>
      <c r="E5" s="88"/>
      <c r="F5" s="89"/>
      <c r="G5" s="1">
        <f>SUM(G3:G4)</f>
        <v>0</v>
      </c>
      <c r="H5" s="1">
        <f>SUM(H3:H4)</f>
        <v>0</v>
      </c>
      <c r="I5" s="1">
        <f>SUM(I3:I4)</f>
        <v>0</v>
      </c>
      <c r="J5" s="43"/>
      <c r="K5" s="43"/>
    </row>
  </sheetData>
  <mergeCells count="2">
    <mergeCell ref="A2:K2"/>
    <mergeCell ref="A5:F5"/>
  </mergeCells>
  <pageMargins left="0.7" right="0.7" top="0.75" bottom="0.75" header="0.3" footer="0.3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view="pageBreakPreview" zoomScale="60" zoomScaleNormal="80" workbookViewId="0">
      <selection activeCell="H16" sqref="H16"/>
    </sheetView>
  </sheetViews>
  <sheetFormatPr defaultRowHeight="15"/>
  <cols>
    <col min="1" max="1" width="7.42578125" customWidth="1"/>
    <col min="2" max="2" width="43" customWidth="1"/>
    <col min="5" max="5" width="12" customWidth="1"/>
    <col min="6" max="6" width="12.28515625" customWidth="1"/>
    <col min="7" max="8" width="12.85546875" customWidth="1"/>
    <col min="9" max="9" width="13.42578125" customWidth="1"/>
    <col min="10" max="10" width="23.7109375" customWidth="1"/>
    <col min="11" max="11" width="31.7109375" customWidth="1"/>
  </cols>
  <sheetData>
    <row r="1" spans="1:11" ht="25.5">
      <c r="A1" s="46" t="s">
        <v>17</v>
      </c>
      <c r="B1" s="47" t="s">
        <v>16</v>
      </c>
      <c r="C1" s="46" t="s">
        <v>15</v>
      </c>
      <c r="D1" s="46" t="s">
        <v>14</v>
      </c>
      <c r="E1" s="5" t="s">
        <v>13</v>
      </c>
      <c r="F1" s="4" t="s">
        <v>12</v>
      </c>
      <c r="G1" s="3" t="s">
        <v>11</v>
      </c>
      <c r="H1" s="3" t="s">
        <v>85</v>
      </c>
      <c r="I1" s="3" t="s">
        <v>10</v>
      </c>
      <c r="J1" s="3" t="s">
        <v>86</v>
      </c>
      <c r="K1" s="3" t="s">
        <v>87</v>
      </c>
    </row>
    <row r="2" spans="1:11">
      <c r="A2" s="79" t="s">
        <v>74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:11" ht="48.75" customHeight="1">
      <c r="A3" s="48">
        <v>1</v>
      </c>
      <c r="B3" s="60" t="s">
        <v>37</v>
      </c>
      <c r="C3" s="58" t="s">
        <v>3</v>
      </c>
      <c r="D3" s="58">
        <v>5</v>
      </c>
      <c r="E3" s="51"/>
      <c r="F3" s="51"/>
      <c r="G3" s="51"/>
      <c r="H3" s="51"/>
      <c r="I3" s="51"/>
      <c r="J3" s="26"/>
      <c r="K3" s="26"/>
    </row>
    <row r="4" spans="1:11" ht="39.75" customHeight="1">
      <c r="A4" s="44">
        <v>2</v>
      </c>
      <c r="B4" s="10" t="s">
        <v>38</v>
      </c>
      <c r="C4" s="11" t="s">
        <v>3</v>
      </c>
      <c r="D4" s="11">
        <v>6</v>
      </c>
      <c r="E4" s="12"/>
      <c r="F4" s="12"/>
      <c r="G4" s="12"/>
      <c r="H4" s="51"/>
      <c r="I4" s="12"/>
      <c r="J4" s="26"/>
      <c r="K4" s="26"/>
    </row>
    <row r="5" spans="1:11" ht="36">
      <c r="A5" s="44">
        <v>3</v>
      </c>
      <c r="B5" s="10" t="s">
        <v>39</v>
      </c>
      <c r="C5" s="11" t="s">
        <v>3</v>
      </c>
      <c r="D5" s="11">
        <v>5</v>
      </c>
      <c r="E5" s="12"/>
      <c r="F5" s="12"/>
      <c r="G5" s="12"/>
      <c r="H5" s="51"/>
      <c r="I5" s="12"/>
      <c r="J5" s="26"/>
      <c r="K5" s="26"/>
    </row>
    <row r="6" spans="1:11" ht="60">
      <c r="A6" s="44">
        <v>4</v>
      </c>
      <c r="B6" s="10" t="s">
        <v>40</v>
      </c>
      <c r="C6" s="11" t="s">
        <v>3</v>
      </c>
      <c r="D6" s="11">
        <v>1</v>
      </c>
      <c r="E6" s="12"/>
      <c r="F6" s="12"/>
      <c r="G6" s="12"/>
      <c r="H6" s="51"/>
      <c r="I6" s="12"/>
      <c r="J6" s="26"/>
      <c r="K6" s="26"/>
    </row>
    <row r="7" spans="1:11" ht="48">
      <c r="A7" s="44">
        <v>5</v>
      </c>
      <c r="B7" s="10" t="s">
        <v>41</v>
      </c>
      <c r="C7" s="11" t="s">
        <v>3</v>
      </c>
      <c r="D7" s="11">
        <v>3</v>
      </c>
      <c r="E7" s="12"/>
      <c r="F7" s="12"/>
      <c r="G7" s="12"/>
      <c r="H7" s="51"/>
      <c r="I7" s="12"/>
      <c r="J7" s="26"/>
      <c r="K7" s="26"/>
    </row>
    <row r="8" spans="1:11" ht="36">
      <c r="A8" s="44">
        <v>6</v>
      </c>
      <c r="B8" s="10" t="s">
        <v>42</v>
      </c>
      <c r="C8" s="11" t="s">
        <v>3</v>
      </c>
      <c r="D8" s="11">
        <v>5</v>
      </c>
      <c r="E8" s="12"/>
      <c r="F8" s="12"/>
      <c r="G8" s="12"/>
      <c r="H8" s="51"/>
      <c r="I8" s="12"/>
      <c r="J8" s="26"/>
      <c r="K8" s="26"/>
    </row>
    <row r="9" spans="1:11" ht="48">
      <c r="A9" s="44">
        <v>7</v>
      </c>
      <c r="B9" s="10" t="s">
        <v>43</v>
      </c>
      <c r="C9" s="11" t="s">
        <v>3</v>
      </c>
      <c r="D9" s="11">
        <v>1</v>
      </c>
      <c r="E9" s="12"/>
      <c r="F9" s="12"/>
      <c r="G9" s="12"/>
      <c r="H9" s="51"/>
      <c r="I9" s="12"/>
      <c r="J9" s="26"/>
      <c r="K9" s="26"/>
    </row>
    <row r="10" spans="1:11" ht="84">
      <c r="A10" s="44">
        <v>8</v>
      </c>
      <c r="B10" s="10" t="s">
        <v>44</v>
      </c>
      <c r="C10" s="11" t="s">
        <v>3</v>
      </c>
      <c r="D10" s="11">
        <v>7</v>
      </c>
      <c r="E10" s="12"/>
      <c r="F10" s="12"/>
      <c r="G10" s="12"/>
      <c r="H10" s="51"/>
      <c r="I10" s="12"/>
      <c r="J10" s="26"/>
      <c r="K10" s="26"/>
    </row>
    <row r="11" spans="1:11">
      <c r="A11" s="44">
        <v>9</v>
      </c>
      <c r="B11" s="10" t="s">
        <v>45</v>
      </c>
      <c r="C11" s="11" t="s">
        <v>35</v>
      </c>
      <c r="D11" s="11">
        <v>250</v>
      </c>
      <c r="E11" s="12"/>
      <c r="F11" s="12"/>
      <c r="G11" s="12"/>
      <c r="H11" s="51"/>
      <c r="I11" s="12"/>
      <c r="J11" s="26"/>
      <c r="K11" s="26"/>
    </row>
    <row r="12" spans="1:11" ht="96">
      <c r="A12" s="44">
        <v>10</v>
      </c>
      <c r="B12" s="33" t="s">
        <v>46</v>
      </c>
      <c r="C12" s="11" t="s">
        <v>1</v>
      </c>
      <c r="D12" s="11">
        <v>2</v>
      </c>
      <c r="E12" s="12"/>
      <c r="F12" s="12"/>
      <c r="G12" s="12"/>
      <c r="H12" s="51"/>
      <c r="I12" s="12"/>
      <c r="J12" s="26"/>
      <c r="K12" s="26"/>
    </row>
    <row r="13" spans="1:11" ht="96">
      <c r="A13" s="44">
        <v>11</v>
      </c>
      <c r="B13" s="33" t="s">
        <v>47</v>
      </c>
      <c r="C13" s="11" t="s">
        <v>1</v>
      </c>
      <c r="D13" s="11">
        <v>1</v>
      </c>
      <c r="E13" s="12"/>
      <c r="F13" s="12"/>
      <c r="G13" s="12"/>
      <c r="H13" s="51"/>
      <c r="I13" s="12"/>
      <c r="J13" s="26"/>
      <c r="K13" s="26"/>
    </row>
    <row r="14" spans="1:11" ht="48">
      <c r="A14" s="44">
        <v>12</v>
      </c>
      <c r="B14" s="34" t="s">
        <v>48</v>
      </c>
      <c r="C14" s="11" t="s">
        <v>49</v>
      </c>
      <c r="D14" s="11">
        <v>70</v>
      </c>
      <c r="E14" s="12"/>
      <c r="F14" s="12"/>
      <c r="G14" s="12"/>
      <c r="H14" s="51"/>
      <c r="I14" s="12"/>
      <c r="J14" s="26"/>
      <c r="K14" s="26"/>
    </row>
    <row r="15" spans="1:11" ht="36.75" customHeight="1">
      <c r="A15" s="44">
        <v>13</v>
      </c>
      <c r="B15" s="10" t="s">
        <v>50</v>
      </c>
      <c r="C15" s="11" t="s">
        <v>3</v>
      </c>
      <c r="D15" s="11">
        <v>2</v>
      </c>
      <c r="E15" s="12"/>
      <c r="F15" s="12"/>
      <c r="G15" s="12"/>
      <c r="H15" s="51"/>
      <c r="I15" s="12"/>
      <c r="J15" s="26"/>
      <c r="K15" s="26"/>
    </row>
    <row r="16" spans="1:11" ht="81.75" customHeight="1">
      <c r="A16" s="44">
        <v>14</v>
      </c>
      <c r="B16" s="34" t="s">
        <v>51</v>
      </c>
      <c r="C16" s="11" t="s">
        <v>35</v>
      </c>
      <c r="D16" s="11">
        <v>2</v>
      </c>
      <c r="E16" s="12"/>
      <c r="F16" s="12"/>
      <c r="G16" s="12"/>
      <c r="H16" s="51"/>
      <c r="I16" s="12"/>
      <c r="J16" s="26"/>
      <c r="K16" s="26"/>
    </row>
    <row r="17" spans="1:11">
      <c r="A17" s="87" t="s">
        <v>0</v>
      </c>
      <c r="B17" s="88"/>
      <c r="C17" s="88"/>
      <c r="D17" s="88"/>
      <c r="E17" s="88"/>
      <c r="F17" s="89"/>
      <c r="G17" s="1">
        <f>SUM(G3:G16)</f>
        <v>0</v>
      </c>
      <c r="H17" s="1">
        <f>SUM(H3:H16)</f>
        <v>0</v>
      </c>
      <c r="I17" s="1">
        <f>SUM(I3:I16)</f>
        <v>0</v>
      </c>
      <c r="J17" s="43"/>
      <c r="K17" s="43"/>
    </row>
  </sheetData>
  <mergeCells count="2">
    <mergeCell ref="A2:K2"/>
    <mergeCell ref="A17:F17"/>
  </mergeCells>
  <pageMargins left="0.7" right="0.7" top="0.75" bottom="0.75" header="0.3" footer="0.3"/>
  <pageSetup paperSize="9" scale="6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view="pageBreakPreview" zoomScale="60" zoomScaleNormal="80" workbookViewId="0">
      <selection activeCell="I4" sqref="I4"/>
    </sheetView>
  </sheetViews>
  <sheetFormatPr defaultRowHeight="15"/>
  <cols>
    <col min="1" max="1" width="7.42578125" customWidth="1"/>
    <col min="2" max="2" width="43" customWidth="1"/>
    <col min="5" max="5" width="12" customWidth="1"/>
    <col min="6" max="6" width="12.28515625" customWidth="1"/>
    <col min="7" max="8" width="12.85546875" customWidth="1"/>
    <col min="9" max="9" width="13.42578125" customWidth="1"/>
    <col min="10" max="10" width="16.42578125" customWidth="1"/>
    <col min="11" max="11" width="23.5703125" customWidth="1"/>
  </cols>
  <sheetData>
    <row r="1" spans="1:11" ht="25.5">
      <c r="A1" s="46" t="s">
        <v>17</v>
      </c>
      <c r="B1" s="47" t="s">
        <v>16</v>
      </c>
      <c r="C1" s="46" t="s">
        <v>15</v>
      </c>
      <c r="D1" s="46" t="s">
        <v>14</v>
      </c>
      <c r="E1" s="5" t="s">
        <v>13</v>
      </c>
      <c r="F1" s="4" t="s">
        <v>12</v>
      </c>
      <c r="G1" s="3" t="s">
        <v>11</v>
      </c>
      <c r="H1" s="3" t="s">
        <v>85</v>
      </c>
      <c r="I1" s="3" t="s">
        <v>10</v>
      </c>
      <c r="J1" s="3" t="s">
        <v>86</v>
      </c>
      <c r="K1" s="3" t="s">
        <v>87</v>
      </c>
    </row>
    <row r="2" spans="1:11">
      <c r="A2" s="84" t="s">
        <v>75</v>
      </c>
      <c r="B2" s="85"/>
      <c r="C2" s="85"/>
      <c r="D2" s="85"/>
      <c r="E2" s="85"/>
      <c r="F2" s="85"/>
      <c r="G2" s="85"/>
      <c r="H2" s="85"/>
      <c r="I2" s="85"/>
      <c r="J2" s="85"/>
      <c r="K2" s="86"/>
    </row>
    <row r="3" spans="1:11" ht="108">
      <c r="A3" s="48">
        <v>1</v>
      </c>
      <c r="B3" s="60" t="s">
        <v>52</v>
      </c>
      <c r="C3" s="58" t="s">
        <v>35</v>
      </c>
      <c r="D3" s="58">
        <v>50</v>
      </c>
      <c r="E3" s="51"/>
      <c r="F3" s="51"/>
      <c r="G3" s="51"/>
      <c r="H3" s="51"/>
      <c r="I3" s="51"/>
      <c r="J3" s="26"/>
      <c r="K3" s="26"/>
    </row>
    <row r="4" spans="1:11" ht="114" customHeight="1">
      <c r="A4" s="44">
        <v>2</v>
      </c>
      <c r="B4" s="10" t="s">
        <v>53</v>
      </c>
      <c r="C4" s="11" t="s">
        <v>35</v>
      </c>
      <c r="D4" s="11">
        <v>25</v>
      </c>
      <c r="E4" s="12"/>
      <c r="F4" s="12"/>
      <c r="G4" s="12"/>
      <c r="H4" s="51"/>
      <c r="I4" s="12"/>
      <c r="J4" s="26"/>
      <c r="K4" s="26"/>
    </row>
    <row r="5" spans="1:11">
      <c r="A5" s="87" t="s">
        <v>0</v>
      </c>
      <c r="B5" s="88"/>
      <c r="C5" s="88"/>
      <c r="D5" s="88"/>
      <c r="E5" s="88"/>
      <c r="F5" s="89"/>
      <c r="G5" s="1">
        <f>SUM(G3:G4)</f>
        <v>0</v>
      </c>
      <c r="H5" s="1">
        <f>H3+H4</f>
        <v>0</v>
      </c>
      <c r="I5" s="1">
        <f>SUM(I3:I4)</f>
        <v>0</v>
      </c>
      <c r="J5" s="43"/>
      <c r="K5" s="43"/>
    </row>
  </sheetData>
  <mergeCells count="2">
    <mergeCell ref="A2:K2"/>
    <mergeCell ref="A5:F5"/>
  </mergeCells>
  <pageMargins left="0.7" right="0.7" top="0.75" bottom="0.75" header="0.3" footer="0.3"/>
  <pageSetup paperSize="9" scale="7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view="pageBreakPreview" zoomScale="60" zoomScaleNormal="80" workbookViewId="0">
      <selection activeCell="J3" sqref="J3"/>
    </sheetView>
  </sheetViews>
  <sheetFormatPr defaultRowHeight="15"/>
  <cols>
    <col min="1" max="1" width="7.42578125" customWidth="1"/>
    <col min="2" max="2" width="43" customWidth="1"/>
    <col min="5" max="5" width="12" customWidth="1"/>
    <col min="6" max="6" width="12.28515625" customWidth="1"/>
    <col min="7" max="8" width="12.85546875" customWidth="1"/>
    <col min="9" max="9" width="13.42578125" customWidth="1"/>
    <col min="10" max="10" width="16.85546875" customWidth="1"/>
    <col min="11" max="11" width="26" customWidth="1"/>
  </cols>
  <sheetData>
    <row r="1" spans="1:11" ht="25.5">
      <c r="A1" s="46" t="s">
        <v>17</v>
      </c>
      <c r="B1" s="47" t="s">
        <v>16</v>
      </c>
      <c r="C1" s="46" t="s">
        <v>15</v>
      </c>
      <c r="D1" s="46" t="s">
        <v>14</v>
      </c>
      <c r="E1" s="5" t="s">
        <v>13</v>
      </c>
      <c r="F1" s="4" t="s">
        <v>12</v>
      </c>
      <c r="G1" s="3" t="s">
        <v>11</v>
      </c>
      <c r="H1" s="3" t="s">
        <v>85</v>
      </c>
      <c r="I1" s="3" t="s">
        <v>10</v>
      </c>
      <c r="J1" s="3" t="s">
        <v>86</v>
      </c>
      <c r="K1" s="3" t="s">
        <v>87</v>
      </c>
    </row>
    <row r="2" spans="1:11">
      <c r="A2" s="79" t="s">
        <v>76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:11" ht="48" customHeight="1">
      <c r="A3" s="44">
        <v>1</v>
      </c>
      <c r="B3" s="22" t="s">
        <v>54</v>
      </c>
      <c r="C3" s="35" t="s">
        <v>35</v>
      </c>
      <c r="D3" s="44">
        <v>1</v>
      </c>
      <c r="E3" s="36"/>
      <c r="F3" s="12"/>
      <c r="G3" s="12"/>
      <c r="H3" s="12"/>
      <c r="I3" s="12"/>
      <c r="J3" s="26"/>
      <c r="K3" s="26"/>
    </row>
    <row r="4" spans="1:11">
      <c r="A4" s="87" t="s">
        <v>0</v>
      </c>
      <c r="B4" s="88"/>
      <c r="C4" s="88"/>
      <c r="D4" s="88"/>
      <c r="E4" s="88"/>
      <c r="F4" s="89"/>
      <c r="G4" s="1">
        <f>SUM(G1:G3)</f>
        <v>0</v>
      </c>
      <c r="H4" s="1">
        <f>H3</f>
        <v>0</v>
      </c>
      <c r="I4" s="1">
        <f>SUM(I1:I3)</f>
        <v>0</v>
      </c>
      <c r="J4" s="43"/>
      <c r="K4" s="43"/>
    </row>
  </sheetData>
  <mergeCells count="2">
    <mergeCell ref="A2:K2"/>
    <mergeCell ref="A4:F4"/>
  </mergeCells>
  <pageMargins left="0.7" right="0.7" top="0.75" bottom="0.75" header="0.3" footer="0.3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view="pageBreakPreview" zoomScale="60" zoomScaleNormal="80" workbookViewId="0">
      <selection activeCell="H11" sqref="H11"/>
    </sheetView>
  </sheetViews>
  <sheetFormatPr defaultRowHeight="15"/>
  <cols>
    <col min="1" max="1" width="7.42578125" customWidth="1"/>
    <col min="2" max="2" width="43" customWidth="1"/>
    <col min="5" max="5" width="12" customWidth="1"/>
    <col min="6" max="6" width="12.28515625" customWidth="1"/>
    <col min="7" max="8" width="12.85546875" customWidth="1"/>
    <col min="9" max="9" width="13.42578125" customWidth="1"/>
    <col min="10" max="10" width="21.140625" customWidth="1"/>
    <col min="11" max="11" width="22.85546875" customWidth="1"/>
  </cols>
  <sheetData>
    <row r="1" spans="1:11" ht="25.5">
      <c r="A1" s="46" t="s">
        <v>17</v>
      </c>
      <c r="B1" s="47" t="s">
        <v>16</v>
      </c>
      <c r="C1" s="46" t="s">
        <v>15</v>
      </c>
      <c r="D1" s="46" t="s">
        <v>14</v>
      </c>
      <c r="E1" s="5" t="s">
        <v>13</v>
      </c>
      <c r="F1" s="4" t="s">
        <v>12</v>
      </c>
      <c r="G1" s="3" t="s">
        <v>11</v>
      </c>
      <c r="H1" s="3" t="s">
        <v>85</v>
      </c>
      <c r="I1" s="3" t="s">
        <v>10</v>
      </c>
      <c r="J1" s="3" t="s">
        <v>86</v>
      </c>
      <c r="K1" s="3" t="s">
        <v>87</v>
      </c>
    </row>
    <row r="2" spans="1:11">
      <c r="A2" s="79" t="s">
        <v>77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:11" ht="84" customHeight="1">
      <c r="A3" s="48">
        <v>1</v>
      </c>
      <c r="B3" s="61" t="s">
        <v>55</v>
      </c>
      <c r="C3" s="62" t="s">
        <v>35</v>
      </c>
      <c r="D3" s="62">
        <v>1</v>
      </c>
      <c r="E3" s="51"/>
      <c r="F3" s="51"/>
      <c r="G3" s="51"/>
      <c r="H3" s="63"/>
      <c r="I3" s="63"/>
      <c r="J3" s="26"/>
      <c r="K3" s="26"/>
    </row>
    <row r="4" spans="1:11">
      <c r="A4" s="87" t="s">
        <v>0</v>
      </c>
      <c r="B4" s="88"/>
      <c r="C4" s="88"/>
      <c r="D4" s="88"/>
      <c r="E4" s="88"/>
      <c r="F4" s="89"/>
      <c r="G4" s="1">
        <f>SUM(G1:G3)</f>
        <v>0</v>
      </c>
      <c r="H4" s="64">
        <f>H3</f>
        <v>0</v>
      </c>
      <c r="I4" s="64">
        <f>SUM(I1:I3)</f>
        <v>0</v>
      </c>
      <c r="J4" s="43"/>
      <c r="K4" s="43"/>
    </row>
  </sheetData>
  <mergeCells count="2">
    <mergeCell ref="A2:K2"/>
    <mergeCell ref="A4:F4"/>
  </mergeCells>
  <pageMargins left="0.7" right="0.7" top="0.75" bottom="0.75" header="0.3" footer="0.3"/>
  <pageSetup paperSize="9" scale="7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BE09C2B4-4D60-4713-93FB-2FE9953594AE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17</vt:i4>
      </vt:variant>
    </vt:vector>
  </HeadingPairs>
  <TitlesOfParts>
    <vt:vector size="17" baseType="lpstr">
      <vt:lpstr>ZADANIE NR 1</vt:lpstr>
      <vt:lpstr>ZADANIE NR 2</vt:lpstr>
      <vt:lpstr>ZADANIE NR 3</vt:lpstr>
      <vt:lpstr>ZADANIE NR 4</vt:lpstr>
      <vt:lpstr>ZADANIE NR 5</vt:lpstr>
      <vt:lpstr>ZADANIE NR 6</vt:lpstr>
      <vt:lpstr>ZADANIE  NR 7</vt:lpstr>
      <vt:lpstr>ZADANIE NR 8</vt:lpstr>
      <vt:lpstr>ZADANIE NR 9</vt:lpstr>
      <vt:lpstr>ZADANIE NR 10</vt:lpstr>
      <vt:lpstr>ZADANIE NR 11</vt:lpstr>
      <vt:lpstr>ZADANIE NR 12</vt:lpstr>
      <vt:lpstr>ZADANIE NR 13</vt:lpstr>
      <vt:lpstr>ZADANIE NR 14</vt:lpstr>
      <vt:lpstr>ZADANIE NR 15</vt:lpstr>
      <vt:lpstr>ZADANIE 16</vt:lpstr>
      <vt:lpstr>opcja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2022-05-25T10:35:02Z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b41158ab-dbb0-42e1-acd4-f0a07ec2285e</vt:lpwstr>
  </property>
  <property fmtid="{D5CDD505-2E9C-101B-9397-08002B2CF9AE}" pid="3" name="bjSaver">
    <vt:lpwstr>788spc1PvqfkNX3ClmbNbCS7vlXki5bV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