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ZamowieniaP\Wspólny\POSTĘPOWANIA _2023\GAZ\PUBLIKACJA\PUBLIKACAJA\"/>
    </mc:Choice>
  </mc:AlternateContent>
  <xr:revisionPtr revIDLastSave="0" documentId="8_{4FEA8E7D-5FA4-4A2C-A465-9CB1EAC0D888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zużycie_rozbite_na_m-ce" sheetId="1" r:id="rId1"/>
    <sheet name="dane_techniczne" sheetId="2" r:id="rId2"/>
    <sheet name="WARTOŚĆ_ZAM__2021" sheetId="3" r:id="rId3"/>
    <sheet name="zużycie_2016-2020" sheetId="4" r:id="rId4"/>
  </sheets>
  <definedNames>
    <definedName name="_xlnm.Print_Area" localSheetId="1">dane_techniczne!$A$1:$G$44</definedName>
    <definedName name="_xlnm.Print_Area" localSheetId="2">WARTOŚĆ_ZAM__2021!$A$1:$Q$100</definedName>
    <definedName name="_xlnm.Print_Area" localSheetId="3">'zużycie_2016-2020'!$A$1:$N$99</definedName>
  </definedNames>
  <calcPr calcId="181029"/>
</workbook>
</file>

<file path=xl/calcChain.xml><?xml version="1.0" encoding="utf-8"?>
<calcChain xmlns="http://schemas.openxmlformats.org/spreadsheetml/2006/main">
  <c r="H27" i="3" l="1"/>
  <c r="K27" i="3" l="1"/>
  <c r="L27" i="4" l="1"/>
  <c r="K27" i="4"/>
  <c r="R27" i="4"/>
  <c r="S27" i="4"/>
  <c r="S28" i="4" s="1"/>
  <c r="G27" i="4"/>
  <c r="H27" i="4"/>
  <c r="H28" i="4" s="1"/>
  <c r="G27" i="3"/>
  <c r="F27" i="3"/>
  <c r="O23" i="1" l="1"/>
  <c r="O22" i="1"/>
  <c r="O24" i="1" s="1"/>
  <c r="O16" i="1"/>
  <c r="O15" i="1"/>
  <c r="O9" i="1"/>
  <c r="O8" i="1"/>
  <c r="Q27" i="4"/>
  <c r="P27" i="4"/>
  <c r="O27" i="4"/>
  <c r="F27" i="4"/>
  <c r="E27" i="4"/>
  <c r="D27" i="4"/>
  <c r="N27" i="3"/>
  <c r="E27" i="3"/>
  <c r="D27" i="3"/>
  <c r="O10" i="1" l="1"/>
  <c r="O17" i="1"/>
  <c r="O27" i="1" l="1"/>
</calcChain>
</file>

<file path=xl/sharedStrings.xml><?xml version="1.0" encoding="utf-8"?>
<sst xmlns="http://schemas.openxmlformats.org/spreadsheetml/2006/main" count="271" uniqueCount="96">
  <si>
    <t>Załącznik nr 2 do umowy</t>
  </si>
  <si>
    <t>Zad.nr 1 Plac Dominikański 3, 37-700 Przemyśl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</si>
  <si>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</si>
  <si>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</si>
  <si>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</si>
  <si>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</si>
  <si>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</si>
  <si>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</si>
  <si>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</si>
  <si>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</si>
  <si>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</si>
  <si>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</si>
  <si>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</si>
  <si>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</si>
  <si>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</si>
  <si>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 -</t>
  </si>
  <si>
    <t>-</t>
  </si>
  <si>
    <t>Załącznik Nr 1  do Umowy</t>
  </si>
  <si>
    <t>WYKAZ PUNKTÓW POBORU</t>
  </si>
  <si>
    <t xml:space="preserve"> Nr 1</t>
  </si>
  <si>
    <t>Plac  Dominikański 3            37-700 Przemyśl</t>
  </si>
  <si>
    <t>SZACOWANE ZUŻYCIE  NA 2 LATA</t>
  </si>
  <si>
    <t>TARYFA</t>
  </si>
  <si>
    <t>ZAMÓWIONA MOC:</t>
  </si>
  <si>
    <t>300 kWh/h</t>
  </si>
  <si>
    <t>nr gazomierza:</t>
  </si>
  <si>
    <t>* 000083</t>
  </si>
  <si>
    <t>NR PUNKTU POBORU</t>
  </si>
  <si>
    <t>KOTŁY</t>
  </si>
  <si>
    <t>kocioł gazowy C.O.</t>
  </si>
  <si>
    <t>ILOŚĆ KOTŁÓW /MOC</t>
  </si>
  <si>
    <t>układ pomiarowy składa się z:</t>
  </si>
  <si>
    <t>gazomierza G 65, rejestratora Mac R2</t>
  </si>
  <si>
    <t xml:space="preserve"> Nr 2</t>
  </si>
  <si>
    <t>KORYTNIKI  14                     37 - 741 Krasiczyn</t>
  </si>
  <si>
    <t>kocioł gazowy C.O. dwufunkcyjny</t>
  </si>
  <si>
    <t>gazomierza G 25, rejestratora  Mac R2, reduktora Mix-25</t>
  </si>
  <si>
    <t>Nr 3</t>
  </si>
  <si>
    <t>Budynek Oficyny                     Plac Dominikański 3, 37-700 Przemyśl</t>
  </si>
  <si>
    <t>110 kWh/h</t>
  </si>
  <si>
    <t>kocioł gazowy C.O. dwufunkcyjny z zamknęta komora spalania</t>
  </si>
  <si>
    <t>gazomierza G -6,  reduktora Mix-10/R-10</t>
  </si>
  <si>
    <t>Załącznik do wniosku o wszczęciu postepowania</t>
  </si>
  <si>
    <t>w sprawie udzielenia zamówienia publicznego</t>
  </si>
  <si>
    <t>Kalkulacja do planowanego przetargu na dostawę gazu do budynków przy Pl. Dominikańskim 3 w Przemyślu oraz w budynku mieszczącym się</t>
  </si>
  <si>
    <t>w Korytnikach 14.</t>
  </si>
  <si>
    <t>zad. 1 Plac Dominikański 3</t>
  </si>
  <si>
    <t>zad.2 KORYTNIKI</t>
  </si>
  <si>
    <t>GAZ - 2017r.</t>
  </si>
  <si>
    <t>GAZ - 2018r.</t>
  </si>
  <si>
    <t>KWH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</si>
  <si>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</si>
  <si>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</si>
  <si>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</si>
  <si>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</si>
  <si>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</si>
  <si>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</si>
  <si>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</si>
  <si>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</si>
  <si>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</si>
  <si>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</si>
  <si>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</si>
  <si>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</si>
  <si>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RAZEM:</t>
  </si>
  <si>
    <t>Plac Dominikański 3</t>
  </si>
  <si>
    <t>KORYTNIKI</t>
  </si>
  <si>
    <t>GAZ - 2016r.</t>
  </si>
  <si>
    <t>Prognozowane dane dotyczące zamówionej ilości Paliwa Gazowego w poszczególnych miesiącach Roku umownego 2021/2023.</t>
  </si>
  <si>
    <t>2021 r.</t>
  </si>
  <si>
    <t>2022 r.</t>
  </si>
  <si>
    <t>2023 r.</t>
  </si>
  <si>
    <t xml:space="preserve">Sporządził:    </t>
  </si>
  <si>
    <t>GAZ - 2019r.</t>
  </si>
  <si>
    <t>GAZ - 2020r.</t>
  </si>
  <si>
    <t>OFICYNA</t>
  </si>
  <si>
    <t>zużycie w kwh w latach 2017-2020</t>
  </si>
  <si>
    <t>GAZ - 2021r.</t>
  </si>
  <si>
    <t>zad.2 OFICYNA</t>
  </si>
  <si>
    <t xml:space="preserve"> </t>
  </si>
  <si>
    <t>I.Majka</t>
  </si>
  <si>
    <t>Przemyśl, dnia 21.12.2020 r.</t>
  </si>
  <si>
    <t>zużycie w kwh w latach 2016-2020</t>
  </si>
  <si>
    <t>BW-5</t>
  </si>
  <si>
    <t>BW - 5</t>
  </si>
  <si>
    <t>132 kWh/h</t>
  </si>
  <si>
    <t>2 szt. o mocy 80 Kw</t>
  </si>
  <si>
    <t>BW-3.12T</t>
  </si>
  <si>
    <t>1 szt. o mocy 35 Kw</t>
  </si>
  <si>
    <t>Zad.nr 2  OFICYNA przy Plac Dominikański 3, 37-700 Przemyśl</t>
  </si>
  <si>
    <t>Zad.nr 3  KORYTNIKI 14, 37-741 Krasiczyn</t>
  </si>
  <si>
    <t>80 1859 0365 5000 1932 5045</t>
  </si>
  <si>
    <t>0 0725 8762</t>
  </si>
  <si>
    <t>80 1859 0365 5000 1932 5366</t>
  </si>
  <si>
    <t>2 szt.  po 290 kW</t>
  </si>
  <si>
    <t>Sporządził:  Z. Korytko</t>
  </si>
  <si>
    <t>03.02.2023r.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</si>
</sst>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&quot; &quot;[$zł-415];[Red]&quot;-&quot;#,##0.00&quot; &quot;[$zł-415]"/>
  </numFmts>
  <fonts count="73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6"/>
      <color rgb="FFFF0000"/>
      <name val="Calibri"/>
      <family val="2"/>
      <charset val="238"/>
    </font>
    <font>
      <sz val="16"/>
      <color rgb="FF000000"/>
      <name val="Arial"/>
      <family val="2"/>
      <charset val="238"/>
    </font>
    <font>
      <sz val="16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u/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28"/>
      <color rgb="FF000000"/>
      <name val="Arial"/>
      <family val="2"/>
      <charset val="238"/>
    </font>
    <font>
      <b/>
      <u/>
      <sz val="36"/>
      <color rgb="FFFF000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u/>
      <sz val="24"/>
      <color rgb="FF000000"/>
      <name val="Arial"/>
      <family val="2"/>
      <charset val="238"/>
    </font>
    <font>
      <b/>
      <u/>
      <sz val="18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u/>
      <sz val="48"/>
      <color rgb="FF000000"/>
      <name val="Arial"/>
      <family val="2"/>
      <charset val="238"/>
    </font>
    <font>
      <sz val="22"/>
      <color rgb="FF000000"/>
      <name val="Arial"/>
      <family val="2"/>
      <charset val="238"/>
    </font>
    <font>
      <b/>
      <u/>
      <sz val="28"/>
      <color rgb="FFFF0000"/>
      <name val="Arial"/>
      <family val="2"/>
      <charset val="238"/>
    </font>
    <font>
      <b/>
      <sz val="36"/>
      <color rgb="FF000000"/>
      <name val="Arial"/>
      <family val="2"/>
      <charset val="238"/>
    </font>
    <font>
      <b/>
      <sz val="28"/>
      <color rgb="FF000000"/>
      <name val="Arial"/>
      <family val="2"/>
      <charset val="238"/>
    </font>
    <font>
      <sz val="36"/>
      <color rgb="FF000000"/>
      <name val="Arial"/>
      <family val="2"/>
      <charset val="238"/>
    </font>
    <font>
      <b/>
      <sz val="22"/>
      <color rgb="FFFF0000"/>
      <name val="Arial"/>
      <family val="2"/>
      <charset val="238"/>
    </font>
    <font>
      <sz val="36"/>
      <color rgb="FFFF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2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36"/>
      <color rgb="FF000000"/>
      <name val="Times New Roman"/>
      <family val="1"/>
      <charset val="238"/>
    </font>
    <font>
      <sz val="48"/>
      <color rgb="FF000000"/>
      <name val="Times New Roman"/>
      <family val="1"/>
      <charset val="238"/>
    </font>
    <font>
      <sz val="55"/>
      <color rgb="FF000000"/>
      <name val="Times New Roman"/>
      <family val="1"/>
      <charset val="238"/>
    </font>
    <font>
      <sz val="55"/>
      <color rgb="FFFF0000"/>
      <name val="Times New Roman"/>
      <family val="1"/>
      <charset val="238"/>
    </font>
    <font>
      <b/>
      <u/>
      <sz val="55"/>
      <color rgb="FF000000"/>
      <name val="Times New Roman"/>
      <family val="1"/>
      <charset val="238"/>
    </font>
    <font>
      <b/>
      <sz val="55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55"/>
      <color rgb="FFFF0000"/>
      <name val="Times New Roman"/>
      <family val="1"/>
      <charset val="238"/>
    </font>
    <font>
      <b/>
      <u/>
      <sz val="24"/>
      <color rgb="FF000000"/>
      <name val="Times New Roman"/>
      <family val="1"/>
      <charset val="238"/>
    </font>
    <font>
      <sz val="48"/>
      <color rgb="FFFF0000"/>
      <name val="Times New Roman"/>
      <family val="1"/>
      <charset val="238"/>
    </font>
    <font>
      <b/>
      <sz val="55"/>
      <color rgb="FFFF0000"/>
      <name val="Times New Roman"/>
      <family val="1"/>
      <charset val="238"/>
    </font>
    <font>
      <b/>
      <sz val="72"/>
      <color rgb="FF000000"/>
      <name val="Times New Roman"/>
      <family val="1"/>
      <charset val="238"/>
    </font>
    <font>
      <b/>
      <u/>
      <sz val="72"/>
      <color rgb="FF000000"/>
      <name val="Times New Roman"/>
      <family val="1"/>
      <charset val="238"/>
    </font>
    <font>
      <b/>
      <u/>
      <sz val="72"/>
      <color rgb="FFFF0000"/>
      <name val="Times New Roman"/>
      <family val="1"/>
      <charset val="238"/>
    </font>
    <font>
      <b/>
      <u/>
      <sz val="48"/>
      <color rgb="FF000000"/>
      <name val="Times New Roman"/>
      <family val="1"/>
      <charset val="238"/>
    </font>
    <font>
      <b/>
      <sz val="50"/>
      <color rgb="FF000000"/>
      <name val="Times New Roman"/>
      <family val="1"/>
      <charset val="238"/>
    </font>
    <font>
      <b/>
      <u/>
      <sz val="48"/>
      <color rgb="FFFF0000"/>
      <name val="Times New Roman"/>
      <family val="1"/>
      <charset val="238"/>
    </font>
    <font>
      <b/>
      <sz val="4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48"/>
      <color rgb="FF000000"/>
      <name val="Times New Roman"/>
      <family val="1"/>
      <charset val="238"/>
    </font>
    <font>
      <sz val="48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b/>
      <u/>
      <sz val="50"/>
      <color rgb="FF000000"/>
      <name val="Times New Roman"/>
      <family val="1"/>
      <charset val="238"/>
    </font>
    <font>
      <b/>
      <u/>
      <sz val="28"/>
      <color rgb="FF000000"/>
      <name val="Times New Roman"/>
      <family val="1"/>
      <charset val="238"/>
    </font>
    <font>
      <b/>
      <sz val="60"/>
      <color rgb="FF00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22"/>
      <color rgb="FF000000"/>
      <name val="Times New Roman"/>
      <family val="1"/>
      <charset val="238"/>
    </font>
    <font>
      <b/>
      <u/>
      <sz val="24"/>
      <color rgb="FFFF0000"/>
      <name val="Times New Roman"/>
      <family val="1"/>
      <charset val="238"/>
    </font>
    <font>
      <b/>
      <u/>
      <sz val="18"/>
      <color rgb="FFFF0000"/>
      <name val="Times New Roman"/>
      <family val="1"/>
      <charset val="238"/>
    </font>
    <font>
      <b/>
      <u/>
      <sz val="18"/>
      <color rgb="FF000000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24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36"/>
      <color rgb="FF000000"/>
      <name val="Times New Roman"/>
      <family val="1"/>
      <charset val="238"/>
    </font>
    <font>
      <sz val="26"/>
      <color rgb="FFFF0000"/>
      <name val="Times New Roman"/>
      <family val="1"/>
      <charset val="238"/>
    </font>
    <font>
      <b/>
      <sz val="26"/>
      <color rgb="FF000000"/>
      <name val="Times New Roman"/>
      <family val="1"/>
      <charset val="238"/>
    </font>
    <font>
      <b/>
      <sz val="26"/>
      <color rgb="FFFF0000"/>
      <name val="Times New Roman"/>
      <family val="1"/>
      <charset val="238"/>
    </font>
    <font>
      <sz val="26"/>
      <color rgb="FF000000"/>
      <name val="Times New Roman"/>
      <family val="1"/>
      <charset val="238"/>
    </font>
    <font>
      <b/>
      <sz val="26"/>
      <color rgb="FF000000"/>
      <name val="Arial"/>
      <family val="2"/>
      <charset val="238"/>
    </font>
    <font>
      <b/>
      <u/>
      <sz val="50"/>
      <color rgb="FFFF0000"/>
      <name val="Times New Roman"/>
      <family val="1"/>
      <charset val="238"/>
    </font>
    <font>
      <sz val="48"/>
      <color rgb="FF000000"/>
      <name val="Calibri"/>
      <family val="2"/>
      <charset val="238"/>
    </font>
    <font>
      <b/>
      <sz val="48"/>
      <color rgb="FF000000"/>
      <name val="Arial"/>
      <family val="2"/>
      <charset val="238"/>
    </font>
    <font>
      <b/>
      <u/>
      <sz val="4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0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5" xfId="0" applyFont="1" applyBorder="1" applyAlignment="1">
      <alignment horizontal="left"/>
    </xf>
    <xf numFmtId="0" fontId="21" fillId="0" borderId="5" xfId="0" applyFont="1" applyBorder="1" applyAlignment="1">
      <alignment horizontal="left" wrapText="1"/>
    </xf>
    <xf numFmtId="0" fontId="22" fillId="0" borderId="5" xfId="0" applyFont="1" applyBorder="1" applyAlignment="1">
      <alignment horizontal="left"/>
    </xf>
    <xf numFmtId="3" fontId="23" fillId="0" borderId="5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5" xfId="0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/>
    <xf numFmtId="0" fontId="48" fillId="0" borderId="5" xfId="0" applyFont="1" applyBorder="1" applyAlignment="1">
      <alignment horizontal="left"/>
    </xf>
    <xf numFmtId="0" fontId="48" fillId="0" borderId="6" xfId="0" applyFont="1" applyBorder="1"/>
    <xf numFmtId="0" fontId="48" fillId="0" borderId="6" xfId="0" applyFont="1" applyBorder="1" applyAlignment="1">
      <alignment horizontal="center"/>
    </xf>
    <xf numFmtId="0" fontId="30" fillId="0" borderId="5" xfId="0" applyFont="1" applyBorder="1"/>
    <xf numFmtId="3" fontId="49" fillId="0" borderId="5" xfId="0" applyNumberFormat="1" applyFont="1" applyBorder="1" applyAlignment="1">
      <alignment horizontal="right"/>
    </xf>
    <xf numFmtId="0" fontId="50" fillId="0" borderId="0" xfId="0" applyFont="1"/>
    <xf numFmtId="0" fontId="48" fillId="2" borderId="5" xfId="0" applyFont="1" applyFill="1" applyBorder="1"/>
    <xf numFmtId="3" fontId="48" fillId="2" borderId="5" xfId="0" applyNumberFormat="1" applyFont="1" applyFill="1" applyBorder="1" applyAlignment="1">
      <alignment horizontal="right"/>
    </xf>
    <xf numFmtId="0" fontId="30" fillId="0" borderId="0" xfId="0" applyFont="1" applyAlignment="1">
      <alignment horizontal="right"/>
    </xf>
    <xf numFmtId="164" fontId="44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48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60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64" fillId="0" borderId="0" xfId="0" applyFont="1" applyAlignment="1">
      <alignment horizontal="right"/>
    </xf>
    <xf numFmtId="0" fontId="65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3" fontId="8" fillId="0" borderId="4" xfId="0" applyNumberFormat="1" applyFont="1" applyBorder="1" applyAlignment="1">
      <alignment vertical="center" wrapText="1"/>
    </xf>
    <xf numFmtId="3" fontId="5" fillId="0" borderId="0" xfId="0" applyNumberFormat="1" applyFont="1"/>
    <xf numFmtId="3" fontId="11" fillId="0" borderId="0" xfId="0" applyNumberFormat="1" applyFont="1"/>
    <xf numFmtId="0" fontId="48" fillId="0" borderId="0" xfId="0" applyFont="1" applyAlignment="1">
      <alignment horizontal="center"/>
    </xf>
    <xf numFmtId="3" fontId="49" fillId="0" borderId="0" xfId="0" applyNumberFormat="1" applyFont="1" applyAlignment="1">
      <alignment horizontal="right"/>
    </xf>
    <xf numFmtId="3" fontId="48" fillId="2" borderId="0" xfId="0" applyNumberFormat="1" applyFont="1" applyFill="1" applyAlignment="1">
      <alignment horizontal="right"/>
    </xf>
    <xf numFmtId="3" fontId="70" fillId="0" borderId="4" xfId="0" applyNumberFormat="1" applyFont="1" applyBorder="1" applyAlignment="1">
      <alignment vertical="center" wrapText="1"/>
    </xf>
    <xf numFmtId="4" fontId="71" fillId="3" borderId="5" xfId="0" applyNumberFormat="1" applyFont="1" applyFill="1" applyBorder="1" applyAlignment="1">
      <alignment horizontal="right"/>
    </xf>
    <xf numFmtId="4" fontId="72" fillId="0" borderId="0" xfId="0" applyNumberFormat="1" applyFont="1" applyAlignment="1">
      <alignment horizontal="right"/>
    </xf>
    <xf numFmtId="8" fontId="43" fillId="0" borderId="0" xfId="0" applyNumberFormat="1" applyFont="1" applyAlignment="1">
      <alignment horizontal="right"/>
    </xf>
    <xf numFmtId="3" fontId="49" fillId="4" borderId="5" xfId="0" applyNumberFormat="1" applyFont="1" applyFill="1" applyBorder="1" applyAlignment="1">
      <alignment horizontal="right"/>
    </xf>
    <xf numFmtId="0" fontId="38" fillId="4" borderId="0" xfId="0" applyFont="1" applyFill="1" applyAlignment="1">
      <alignment horizontal="right"/>
    </xf>
    <xf numFmtId="0" fontId="46" fillId="4" borderId="0" xfId="0" applyFont="1" applyFill="1" applyAlignment="1">
      <alignment horizontal="left"/>
    </xf>
    <xf numFmtId="3" fontId="43" fillId="0" borderId="0" xfId="0" applyNumberFormat="1" applyFont="1" applyAlignment="1">
      <alignment horizontal="left"/>
    </xf>
    <xf numFmtId="0" fontId="47" fillId="0" borderId="0" xfId="0" applyFont="1" applyAlignment="1">
      <alignment horizontal="center"/>
    </xf>
    <xf numFmtId="49" fontId="23" fillId="0" borderId="5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0" fillId="0" borderId="7" xfId="0" applyFont="1" applyBorder="1" applyAlignment="1">
      <alignment horizontal="center"/>
    </xf>
    <xf numFmtId="0" fontId="63" fillId="0" borderId="0" xfId="0" applyFont="1" applyAlignment="1">
      <alignment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ny" xfId="0" builtinId="0" customBuiltin="1"/>
    <cellStyle name="Procentowy" xfId="1" builtinId="5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34"/>
  <sheetViews>
    <sheetView topLeftCell="A10" workbookViewId="0">
      <selection activeCell="R23" sqref="R23"/>
    </sheetView>
  </sheetViews>
  <sheetFormatPr defaultRowHeight="13.8" x14ac:dyDescent="0.25"/>
  <cols>
    <col min="1" max="2" width="9" customWidth="1"/>
    <col min="3" max="5" width="10" bestFit="1" customWidth="1"/>
    <col min="6" max="6" width="10.09765625" customWidth="1"/>
    <col min="7" max="7" width="9.8984375" customWidth="1"/>
    <col min="8" max="8" width="10" customWidth="1"/>
    <col min="9" max="12" width="9.09765625" bestFit="1" customWidth="1"/>
    <col min="13" max="14" width="10" bestFit="1" customWidth="1"/>
    <col min="15" max="15" width="16.09765625" customWidth="1"/>
    <col min="16" max="16" width="12.09765625" customWidth="1"/>
  </cols>
  <sheetData>
    <row r="3" spans="2:16" ht="21" x14ac:dyDescent="0.3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21" x14ac:dyDescent="0.35">
      <c r="B4" s="3" t="s">
        <v>67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21" x14ac:dyDescent="0.35">
      <c r="B5" s="4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21" x14ac:dyDescent="0.35"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21" x14ac:dyDescent="0.35">
      <c r="B7" s="6"/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2"/>
    </row>
    <row r="8" spans="2:16" ht="33" customHeight="1" thickBot="1" x14ac:dyDescent="0.4">
      <c r="B8" s="8" t="s">
        <v>68</v>
      </c>
      <c r="C8" s="9" t="s">
        <v>15</v>
      </c>
      <c r="D8" s="9" t="s">
        <v>16</v>
      </c>
      <c r="E8" s="9" t="s">
        <v>16</v>
      </c>
      <c r="F8" s="10">
        <v>60000</v>
      </c>
      <c r="G8" s="10">
        <v>20000</v>
      </c>
      <c r="H8" s="9">
        <v>0</v>
      </c>
      <c r="I8" s="9">
        <v>0</v>
      </c>
      <c r="J8" s="9">
        <v>0</v>
      </c>
      <c r="K8" s="10">
        <v>5000</v>
      </c>
      <c r="L8" s="10">
        <v>60000</v>
      </c>
      <c r="M8" s="10">
        <v>90000</v>
      </c>
      <c r="N8" s="10">
        <v>100000</v>
      </c>
      <c r="O8" s="9">
        <f>SUM(C8:N8)</f>
        <v>335000</v>
      </c>
      <c r="P8" s="2"/>
    </row>
    <row r="9" spans="2:16" ht="32.25" customHeight="1" thickBot="1" x14ac:dyDescent="0.4">
      <c r="B9" s="8" t="s">
        <v>69</v>
      </c>
      <c r="C9" s="10">
        <v>110000</v>
      </c>
      <c r="D9" s="10">
        <v>100000</v>
      </c>
      <c r="E9" s="10">
        <v>90000</v>
      </c>
      <c r="F9" s="10">
        <v>60000</v>
      </c>
      <c r="G9" s="10">
        <v>20000</v>
      </c>
      <c r="H9" s="9">
        <v>0</v>
      </c>
      <c r="I9" s="9">
        <v>0</v>
      </c>
      <c r="J9" s="9">
        <v>0</v>
      </c>
      <c r="K9" s="10">
        <v>5000</v>
      </c>
      <c r="L9" s="10">
        <v>60000</v>
      </c>
      <c r="M9" s="10">
        <v>90000</v>
      </c>
      <c r="N9" s="10">
        <v>100000</v>
      </c>
      <c r="O9" s="9">
        <f>SUM(C9:N9)</f>
        <v>635000</v>
      </c>
      <c r="P9" s="2"/>
    </row>
    <row r="10" spans="2:16" ht="46.5" customHeight="1" thickBot="1" x14ac:dyDescent="0.4">
      <c r="B10" s="8" t="s">
        <v>70</v>
      </c>
      <c r="C10" s="10">
        <v>110000</v>
      </c>
      <c r="D10" s="10">
        <v>100000</v>
      </c>
      <c r="E10" s="10">
        <v>90000</v>
      </c>
      <c r="F10" s="9" t="s">
        <v>16</v>
      </c>
      <c r="G10" s="9" t="s">
        <v>16</v>
      </c>
      <c r="H10" s="9" t="s">
        <v>16</v>
      </c>
      <c r="I10" s="9" t="s">
        <v>16</v>
      </c>
      <c r="J10" s="9" t="s">
        <v>16</v>
      </c>
      <c r="K10" s="9" t="s">
        <v>16</v>
      </c>
      <c r="L10" s="9" t="s">
        <v>16</v>
      </c>
      <c r="M10" s="9" t="s">
        <v>16</v>
      </c>
      <c r="N10" s="9" t="s">
        <v>16</v>
      </c>
      <c r="O10" s="87">
        <f>SUM(C10:N10)+ O8+O9</f>
        <v>1270000</v>
      </c>
      <c r="P10" s="2"/>
    </row>
    <row r="11" spans="2:16" ht="21" x14ac:dyDescent="0.35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21" x14ac:dyDescent="0.35">
      <c r="B12" s="4" t="s">
        <v>88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ht="21.6" thickBot="1" x14ac:dyDescent="0.4"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ht="21.6" thickBot="1" x14ac:dyDescent="0.4">
      <c r="B14" s="6"/>
      <c r="C14" s="7" t="s">
        <v>2</v>
      </c>
      <c r="D14" s="7" t="s">
        <v>3</v>
      </c>
      <c r="E14" s="7" t="s">
        <v>4</v>
      </c>
      <c r="F14" s="7" t="s">
        <v>5</v>
      </c>
      <c r="G14" s="7" t="s">
        <v>6</v>
      </c>
      <c r="H14" s="7" t="s">
        <v>7</v>
      </c>
      <c r="I14" s="7" t="s">
        <v>8</v>
      </c>
      <c r="J14" s="7" t="s">
        <v>9</v>
      </c>
      <c r="K14" s="7" t="s">
        <v>10</v>
      </c>
      <c r="L14" s="7" t="s">
        <v>11</v>
      </c>
      <c r="M14" s="7" t="s">
        <v>12</v>
      </c>
      <c r="N14" s="7" t="s">
        <v>13</v>
      </c>
      <c r="O14" s="7" t="s">
        <v>14</v>
      </c>
      <c r="P14" s="2"/>
    </row>
    <row r="15" spans="2:16" ht="31.5" customHeight="1" thickBot="1" x14ac:dyDescent="0.4">
      <c r="B15" s="8" t="s">
        <v>68</v>
      </c>
      <c r="C15" s="9" t="s">
        <v>15</v>
      </c>
      <c r="D15" s="9" t="s">
        <v>16</v>
      </c>
      <c r="E15" s="9" t="s">
        <v>16</v>
      </c>
      <c r="F15" s="10">
        <v>4000</v>
      </c>
      <c r="G15" s="10">
        <v>3000</v>
      </c>
      <c r="H15" s="9">
        <v>50</v>
      </c>
      <c r="I15" s="9">
        <v>50</v>
      </c>
      <c r="J15" s="9">
        <v>50</v>
      </c>
      <c r="K15" s="10">
        <v>2000</v>
      </c>
      <c r="L15" s="10">
        <v>4000</v>
      </c>
      <c r="M15" s="10">
        <v>7000</v>
      </c>
      <c r="N15" s="10">
        <v>8000</v>
      </c>
      <c r="O15" s="9">
        <f>SUM(C15:N15)</f>
        <v>28150</v>
      </c>
      <c r="P15" s="2"/>
    </row>
    <row r="16" spans="2:16" ht="31.5" customHeight="1" thickBot="1" x14ac:dyDescent="0.4">
      <c r="B16" s="8" t="s">
        <v>69</v>
      </c>
      <c r="C16" s="10">
        <v>9000</v>
      </c>
      <c r="D16" s="10">
        <v>9000</v>
      </c>
      <c r="E16" s="10">
        <v>7000</v>
      </c>
      <c r="F16" s="10">
        <v>4000</v>
      </c>
      <c r="G16" s="10">
        <v>3000</v>
      </c>
      <c r="H16" s="9">
        <v>50</v>
      </c>
      <c r="I16" s="9">
        <v>50</v>
      </c>
      <c r="J16" s="9">
        <v>50</v>
      </c>
      <c r="K16" s="10">
        <v>2000</v>
      </c>
      <c r="L16" s="10">
        <v>4000</v>
      </c>
      <c r="M16" s="10">
        <v>7000</v>
      </c>
      <c r="N16" s="10">
        <v>8000</v>
      </c>
      <c r="O16" s="9">
        <f>SUM(C16:N16)</f>
        <v>53150</v>
      </c>
      <c r="P16" s="2"/>
    </row>
    <row r="17" spans="2:16" ht="21.6" thickBot="1" x14ac:dyDescent="0.4">
      <c r="B17" s="8" t="s">
        <v>70</v>
      </c>
      <c r="C17" s="10">
        <v>9000</v>
      </c>
      <c r="D17" s="10">
        <v>9000</v>
      </c>
      <c r="E17" s="10">
        <v>7000</v>
      </c>
      <c r="F17" s="9" t="s">
        <v>16</v>
      </c>
      <c r="G17" s="9" t="s">
        <v>16</v>
      </c>
      <c r="H17" s="9" t="s">
        <v>16</v>
      </c>
      <c r="I17" s="9" t="s">
        <v>16</v>
      </c>
      <c r="J17" s="9" t="s">
        <v>16</v>
      </c>
      <c r="K17" s="9" t="s">
        <v>16</v>
      </c>
      <c r="L17" s="9" t="s">
        <v>16</v>
      </c>
      <c r="M17" s="9" t="s">
        <v>16</v>
      </c>
      <c r="N17" s="9" t="s">
        <v>16</v>
      </c>
      <c r="O17" s="87">
        <f>SUM(C17:N17)+ O15+O16</f>
        <v>106300</v>
      </c>
      <c r="P17" s="88"/>
    </row>
    <row r="18" spans="2:16" ht="20.399999999999999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21" x14ac:dyDescent="0.35">
      <c r="B19" s="4" t="s">
        <v>89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21" thickBot="1" x14ac:dyDescent="0.4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21.6" thickBot="1" x14ac:dyDescent="0.4">
      <c r="B21" s="6"/>
      <c r="C21" s="11" t="s">
        <v>2</v>
      </c>
      <c r="D21" s="11" t="s">
        <v>3</v>
      </c>
      <c r="E21" s="11" t="s">
        <v>4</v>
      </c>
      <c r="F21" s="11" t="s">
        <v>5</v>
      </c>
      <c r="G21" s="11" t="s">
        <v>6</v>
      </c>
      <c r="H21" s="11" t="s">
        <v>7</v>
      </c>
      <c r="I21" s="11" t="s">
        <v>8</v>
      </c>
      <c r="J21" s="11" t="s">
        <v>9</v>
      </c>
      <c r="K21" s="11" t="s">
        <v>10</v>
      </c>
      <c r="L21" s="11" t="s">
        <v>11</v>
      </c>
      <c r="M21" s="11" t="s">
        <v>12</v>
      </c>
      <c r="N21" s="11" t="s">
        <v>13</v>
      </c>
      <c r="O21" s="11" t="s">
        <v>14</v>
      </c>
      <c r="P21" s="2"/>
    </row>
    <row r="22" spans="2:16" ht="21.6" thickBot="1" x14ac:dyDescent="0.4">
      <c r="B22" s="8" t="s">
        <v>68</v>
      </c>
      <c r="C22" s="9" t="s">
        <v>15</v>
      </c>
      <c r="D22" s="9" t="s">
        <v>16</v>
      </c>
      <c r="E22" s="9" t="s">
        <v>16</v>
      </c>
      <c r="F22" s="9">
        <v>20000</v>
      </c>
      <c r="G22" s="10">
        <v>6000</v>
      </c>
      <c r="H22" s="10">
        <v>5000</v>
      </c>
      <c r="I22" s="10">
        <v>5000</v>
      </c>
      <c r="J22" s="10">
        <v>5000</v>
      </c>
      <c r="K22" s="10">
        <v>6000</v>
      </c>
      <c r="L22" s="10">
        <v>18000</v>
      </c>
      <c r="M22" s="10">
        <v>30000</v>
      </c>
      <c r="N22" s="10">
        <v>40000</v>
      </c>
      <c r="O22" s="9">
        <f>SUM(C22:N22)</f>
        <v>135000</v>
      </c>
      <c r="P22" s="2"/>
    </row>
    <row r="23" spans="2:16" ht="21.6" thickBot="1" x14ac:dyDescent="0.3">
      <c r="B23" s="8" t="s">
        <v>69</v>
      </c>
      <c r="C23" s="10">
        <v>40000</v>
      </c>
      <c r="D23" s="10">
        <v>35000</v>
      </c>
      <c r="E23" s="10">
        <v>30000</v>
      </c>
      <c r="F23" s="9">
        <v>20000</v>
      </c>
      <c r="G23" s="10">
        <v>6000</v>
      </c>
      <c r="H23" s="10">
        <v>5000</v>
      </c>
      <c r="I23" s="10">
        <v>5000</v>
      </c>
      <c r="J23" s="10">
        <v>5000</v>
      </c>
      <c r="K23" s="10">
        <v>6000</v>
      </c>
      <c r="L23" s="10">
        <v>18000</v>
      </c>
      <c r="M23" s="10">
        <v>30000</v>
      </c>
      <c r="N23" s="10">
        <v>40000</v>
      </c>
      <c r="O23" s="9">
        <f>SUM(C23:N23)</f>
        <v>240000</v>
      </c>
    </row>
    <row r="24" spans="2:16" ht="21.6" thickBot="1" x14ac:dyDescent="0.3">
      <c r="B24" s="8" t="s">
        <v>70</v>
      </c>
      <c r="C24" s="10">
        <v>40000</v>
      </c>
      <c r="D24" s="10">
        <v>35000</v>
      </c>
      <c r="E24" s="10">
        <v>30000</v>
      </c>
      <c r="F24" s="9"/>
      <c r="G24" s="9"/>
      <c r="H24" s="9"/>
      <c r="I24" s="9"/>
      <c r="J24" s="9"/>
      <c r="K24" s="9"/>
      <c r="L24" s="9"/>
      <c r="M24" s="9"/>
      <c r="N24" s="9"/>
      <c r="O24" s="87">
        <f xml:space="preserve"> SUM(C24:E24)+O22+O23</f>
        <v>480000</v>
      </c>
    </row>
    <row r="27" spans="2:16" ht="17.399999999999999" x14ac:dyDescent="0.3">
      <c r="M27" s="105" t="s">
        <v>14</v>
      </c>
      <c r="N27" s="105"/>
      <c r="O27" s="89">
        <f>O10+O24+O17</f>
        <v>1856300</v>
      </c>
    </row>
    <row r="32" spans="2:16" ht="15.6" x14ac:dyDescent="0.3">
      <c r="B32" s="12" t="s">
        <v>71</v>
      </c>
      <c r="C32" t="s">
        <v>79</v>
      </c>
    </row>
    <row r="33" spans="2:2" ht="15.6" x14ac:dyDescent="0.3">
      <c r="B33" s="12"/>
    </row>
    <row r="34" spans="2:2" ht="15.6" x14ac:dyDescent="0.3">
      <c r="B34" s="12"/>
    </row>
  </sheetData>
  <mergeCells count="1">
    <mergeCell ref="M27:N27"/>
  </mergeCells>
  <pageMargins left="0.70000000000000007" right="0.70000000000000007" top="0.75" bottom="0.75" header="0.30000000000000004" footer="0.3000000000000000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8"/>
  <sheetViews>
    <sheetView tabSelected="1" zoomScale="40" zoomScaleNormal="40" workbookViewId="0">
      <selection activeCell="A40" sqref="A40"/>
    </sheetView>
  </sheetViews>
  <sheetFormatPr defaultRowHeight="13.8" x14ac:dyDescent="0.25"/>
  <cols>
    <col min="1" max="1" width="26.09765625" customWidth="1"/>
    <col min="2" max="2" width="81.09765625" customWidth="1"/>
    <col min="3" max="3" width="104.09765625" customWidth="1"/>
    <col min="4" max="4" width="68.3984375" customWidth="1"/>
    <col min="5" max="5" width="27" customWidth="1"/>
    <col min="6" max="7" width="28.69921875" customWidth="1"/>
    <col min="8" max="8" width="28.19921875" customWidth="1"/>
    <col min="9" max="9" width="26.19921875" customWidth="1"/>
    <col min="10" max="10" width="29.19921875" customWidth="1"/>
    <col min="11" max="11" width="24.09765625" customWidth="1"/>
    <col min="12" max="12" width="27" customWidth="1"/>
    <col min="13" max="13" width="29.5" customWidth="1"/>
    <col min="14" max="14" width="21.19921875" customWidth="1"/>
    <col min="15" max="15" width="27" customWidth="1"/>
    <col min="16" max="16" width="22" customWidth="1"/>
    <col min="17" max="17" width="26.3984375" customWidth="1"/>
    <col min="18" max="18" width="20.5" customWidth="1"/>
    <col min="19" max="19" width="19.3984375" customWidth="1"/>
    <col min="20" max="20" width="23.3984375" customWidth="1"/>
    <col min="21" max="21" width="9" customWidth="1"/>
    <col min="22" max="22" width="31.8984375" customWidth="1"/>
    <col min="23" max="23" width="26.69921875" customWidth="1"/>
    <col min="24" max="24" width="9" customWidth="1"/>
  </cols>
  <sheetData>
    <row r="1" spans="1:18" ht="17.399999999999999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R1" s="14"/>
    </row>
    <row r="2" spans="1:18" ht="45" x14ac:dyDescent="0.75">
      <c r="A2" s="15"/>
      <c r="B2" s="16"/>
      <c r="C2" s="16"/>
      <c r="D2" s="17"/>
      <c r="E2" s="15" t="s">
        <v>17</v>
      </c>
      <c r="F2" s="16"/>
      <c r="G2" s="16"/>
      <c r="H2" s="17"/>
      <c r="I2" s="17"/>
      <c r="J2" s="17"/>
      <c r="K2" s="17"/>
      <c r="L2" s="17"/>
      <c r="M2" s="18"/>
      <c r="N2" s="19"/>
      <c r="O2" s="20"/>
      <c r="P2" s="20"/>
    </row>
    <row r="3" spans="1:18" ht="60.6" x14ac:dyDescent="1">
      <c r="A3" s="15"/>
      <c r="B3" s="16"/>
      <c r="C3" s="21" t="s">
        <v>18</v>
      </c>
      <c r="D3" s="17"/>
      <c r="E3" s="15"/>
      <c r="F3" s="16"/>
      <c r="G3" s="16"/>
      <c r="H3" s="17"/>
      <c r="I3" s="17"/>
      <c r="J3" s="17"/>
      <c r="K3" s="17"/>
      <c r="L3" s="17"/>
      <c r="M3" s="18"/>
      <c r="N3" s="19"/>
      <c r="O3" s="20"/>
      <c r="P3" s="20"/>
    </row>
    <row r="4" spans="1:18" ht="45" x14ac:dyDescent="0.75">
      <c r="A4" s="22"/>
      <c r="B4" s="16" t="s">
        <v>19</v>
      </c>
      <c r="C4" s="16"/>
      <c r="D4" s="17"/>
      <c r="E4" s="17"/>
      <c r="F4" s="16"/>
      <c r="G4" s="16"/>
      <c r="H4" s="17"/>
      <c r="I4" s="17"/>
      <c r="J4" s="17"/>
      <c r="K4" s="17"/>
      <c r="L4" s="17"/>
      <c r="M4" s="18"/>
      <c r="N4" s="19"/>
      <c r="O4" s="20"/>
      <c r="P4" s="20"/>
    </row>
    <row r="5" spans="1:18" ht="108.75" customHeight="1" x14ac:dyDescent="0.75">
      <c r="A5" s="22"/>
      <c r="B5" s="23"/>
      <c r="C5" s="24" t="s">
        <v>20</v>
      </c>
      <c r="D5" s="17"/>
      <c r="E5" s="17"/>
      <c r="F5" s="16"/>
      <c r="G5" s="16"/>
      <c r="H5" s="17"/>
      <c r="I5" s="17"/>
      <c r="J5" s="17"/>
      <c r="K5" s="17"/>
      <c r="L5" s="17"/>
      <c r="M5" s="18"/>
      <c r="N5" s="19"/>
      <c r="O5" s="20"/>
      <c r="P5" s="20"/>
    </row>
    <row r="6" spans="1:18" ht="63.75" customHeight="1" x14ac:dyDescent="0.75">
      <c r="A6" s="22"/>
      <c r="B6" s="25" t="s">
        <v>21</v>
      </c>
      <c r="C6" s="26">
        <v>1300000</v>
      </c>
      <c r="D6" s="17"/>
      <c r="E6" s="17"/>
      <c r="F6" s="16"/>
      <c r="G6" s="16"/>
      <c r="H6" s="17"/>
      <c r="I6" s="17"/>
      <c r="J6" s="17"/>
      <c r="K6" s="17"/>
      <c r="L6" s="17"/>
      <c r="M6" s="18"/>
      <c r="N6" s="19"/>
      <c r="O6" s="20"/>
      <c r="P6" s="20"/>
    </row>
    <row r="7" spans="1:18" ht="65.25" customHeight="1" x14ac:dyDescent="0.75">
      <c r="A7" s="22"/>
      <c r="B7" s="25" t="s">
        <v>22</v>
      </c>
      <c r="C7" s="27" t="s">
        <v>82</v>
      </c>
      <c r="D7" s="17"/>
      <c r="E7" s="17"/>
      <c r="F7" s="16"/>
      <c r="G7" s="16"/>
      <c r="H7" s="17"/>
      <c r="I7" s="17"/>
      <c r="J7" s="17"/>
      <c r="K7" s="17"/>
      <c r="L7" s="17"/>
      <c r="M7" s="18"/>
      <c r="N7" s="19"/>
      <c r="O7" s="20"/>
      <c r="P7" s="20"/>
    </row>
    <row r="8" spans="1:18" ht="54.75" customHeight="1" x14ac:dyDescent="0.75">
      <c r="A8" s="22"/>
      <c r="B8" s="25" t="s">
        <v>23</v>
      </c>
      <c r="C8" s="27" t="s">
        <v>24</v>
      </c>
      <c r="D8" s="17"/>
      <c r="E8" s="17"/>
      <c r="F8" s="16"/>
      <c r="G8" s="16"/>
      <c r="H8" s="17"/>
      <c r="I8" s="17"/>
      <c r="J8" s="17"/>
      <c r="K8" s="17"/>
      <c r="L8" s="17"/>
      <c r="M8" s="18"/>
      <c r="N8" s="19"/>
      <c r="O8" s="20"/>
      <c r="P8" s="20"/>
    </row>
    <row r="9" spans="1:18" ht="49.5" customHeight="1" x14ac:dyDescent="0.75">
      <c r="A9" s="22"/>
      <c r="B9" s="25" t="s">
        <v>25</v>
      </c>
      <c r="C9" s="27" t="s">
        <v>26</v>
      </c>
      <c r="D9" s="17"/>
      <c r="E9" s="28"/>
      <c r="F9" s="16"/>
      <c r="G9" s="16"/>
      <c r="H9" s="17"/>
      <c r="I9" s="17"/>
      <c r="J9" s="17"/>
      <c r="K9" s="17"/>
      <c r="L9" s="17"/>
      <c r="M9" s="18"/>
      <c r="N9" s="19"/>
      <c r="O9" s="20"/>
      <c r="P9" s="20"/>
    </row>
    <row r="10" spans="1:18" ht="67.5" customHeight="1" x14ac:dyDescent="0.75">
      <c r="A10" s="22"/>
      <c r="B10" s="25" t="s">
        <v>27</v>
      </c>
      <c r="C10" s="102" t="s">
        <v>90</v>
      </c>
      <c r="D10" s="17"/>
      <c r="E10" s="17"/>
      <c r="F10" s="16"/>
      <c r="G10" s="16"/>
      <c r="H10" s="17"/>
      <c r="I10" s="17"/>
      <c r="J10" s="17"/>
      <c r="K10" s="17"/>
      <c r="L10" s="17"/>
      <c r="M10" s="18"/>
      <c r="N10" s="19"/>
      <c r="O10" s="20"/>
      <c r="P10" s="20"/>
    </row>
    <row r="11" spans="1:18" ht="75.75" customHeight="1" x14ac:dyDescent="0.75">
      <c r="A11" s="22"/>
      <c r="B11" s="25" t="s">
        <v>28</v>
      </c>
      <c r="C11" s="27" t="s">
        <v>29</v>
      </c>
      <c r="D11" s="17"/>
      <c r="E11" s="17"/>
      <c r="F11" s="16"/>
      <c r="G11" s="16"/>
      <c r="H11" s="17"/>
      <c r="I11" s="17"/>
      <c r="J11" s="17"/>
      <c r="K11" s="17"/>
      <c r="L11" s="17"/>
      <c r="M11" s="18"/>
      <c r="N11" s="19"/>
      <c r="O11" s="20"/>
      <c r="P11" s="20"/>
    </row>
    <row r="12" spans="1:18" ht="68.25" customHeight="1" x14ac:dyDescent="0.75">
      <c r="A12" s="22"/>
      <c r="B12" s="25" t="s">
        <v>30</v>
      </c>
      <c r="C12" s="27" t="s">
        <v>93</v>
      </c>
      <c r="D12" s="17"/>
      <c r="E12" s="17"/>
      <c r="F12" s="16"/>
      <c r="G12" s="16"/>
      <c r="H12" s="17"/>
      <c r="I12" s="17"/>
      <c r="J12" s="17"/>
      <c r="K12" s="17"/>
      <c r="L12" s="17"/>
      <c r="M12" s="18"/>
      <c r="N12" s="19"/>
      <c r="O12" s="20"/>
      <c r="P12" s="20"/>
    </row>
    <row r="13" spans="1:18" ht="105" customHeight="1" x14ac:dyDescent="0.75">
      <c r="A13" s="22"/>
      <c r="B13" s="25" t="s">
        <v>31</v>
      </c>
      <c r="C13" s="29" t="s">
        <v>32</v>
      </c>
      <c r="D13" s="17"/>
      <c r="E13" s="17"/>
      <c r="F13" s="16"/>
      <c r="G13" s="16"/>
      <c r="H13" s="17"/>
      <c r="I13" s="17"/>
      <c r="J13" s="17"/>
      <c r="K13" s="17"/>
      <c r="L13" s="17"/>
      <c r="M13" s="18"/>
      <c r="N13" s="19"/>
      <c r="O13" s="20"/>
      <c r="P13" s="20"/>
    </row>
    <row r="14" spans="1:18" ht="35.25" customHeight="1" x14ac:dyDescent="0.5">
      <c r="A14" s="22"/>
      <c r="B14" s="22"/>
      <c r="C14" s="22"/>
      <c r="D14" s="22"/>
      <c r="E14" s="22"/>
      <c r="F14" s="22"/>
      <c r="G14" s="22"/>
      <c r="H14" s="17"/>
      <c r="I14" s="17"/>
      <c r="J14" s="17"/>
      <c r="K14" s="17"/>
      <c r="L14" s="17"/>
      <c r="M14" s="18"/>
      <c r="N14" s="19"/>
      <c r="O14" s="20"/>
      <c r="P14" s="20"/>
    </row>
    <row r="15" spans="1:18" ht="36" customHeight="1" x14ac:dyDescent="0.75">
      <c r="A15" s="22"/>
      <c r="B15" s="22"/>
      <c r="C15" s="22"/>
      <c r="D15" s="17"/>
      <c r="E15" s="22"/>
      <c r="F15" s="16"/>
      <c r="G15" s="16"/>
      <c r="H15" s="17"/>
      <c r="I15" s="17"/>
      <c r="J15" s="17"/>
      <c r="K15" s="17"/>
      <c r="L15" s="17"/>
      <c r="M15" s="18"/>
      <c r="N15" s="19"/>
      <c r="O15" s="20"/>
      <c r="P15" s="20"/>
    </row>
    <row r="16" spans="1:18" ht="45" x14ac:dyDescent="0.75">
      <c r="A16" s="22"/>
      <c r="B16" s="16" t="s">
        <v>33</v>
      </c>
      <c r="C16" s="16"/>
      <c r="D16" s="16"/>
      <c r="E16" s="30"/>
      <c r="F16" s="16"/>
      <c r="G16" s="16"/>
      <c r="H16" s="17"/>
      <c r="I16" s="17"/>
      <c r="J16" s="17"/>
      <c r="K16" s="17"/>
      <c r="L16" s="17"/>
      <c r="M16" s="18"/>
      <c r="N16" s="19"/>
      <c r="O16" s="20"/>
      <c r="P16" s="20"/>
    </row>
    <row r="17" spans="1:15" ht="135" x14ac:dyDescent="0.75">
      <c r="A17" s="22"/>
      <c r="B17" s="23"/>
      <c r="C17" s="24" t="s">
        <v>38</v>
      </c>
      <c r="D17" s="17"/>
      <c r="E17" s="16"/>
      <c r="F17" s="16"/>
      <c r="G17" s="17"/>
      <c r="H17" s="17"/>
      <c r="I17" s="17"/>
      <c r="J17" s="17"/>
      <c r="K17" s="17"/>
      <c r="L17" s="18"/>
      <c r="M17" s="19"/>
      <c r="N17" s="20"/>
      <c r="O17" s="20"/>
    </row>
    <row r="18" spans="1:15" ht="60.75" customHeight="1" x14ac:dyDescent="0.75">
      <c r="A18" s="22"/>
      <c r="B18" s="25" t="s">
        <v>21</v>
      </c>
      <c r="C18" s="26">
        <v>106000</v>
      </c>
      <c r="D18" s="17"/>
      <c r="E18" s="16"/>
      <c r="F18" s="16"/>
      <c r="G18" s="17"/>
      <c r="H18" s="17"/>
      <c r="I18" s="17"/>
      <c r="J18" s="17"/>
      <c r="K18" s="17"/>
      <c r="L18" s="18"/>
      <c r="M18" s="19"/>
      <c r="N18" s="20"/>
      <c r="O18" s="20"/>
    </row>
    <row r="19" spans="1:15" ht="66" customHeight="1" x14ac:dyDescent="0.75">
      <c r="A19" s="22"/>
      <c r="B19" s="25" t="s">
        <v>22</v>
      </c>
      <c r="C19" s="27" t="s">
        <v>86</v>
      </c>
      <c r="D19" s="17"/>
      <c r="E19" s="16"/>
      <c r="F19" s="16"/>
      <c r="G19" s="17"/>
      <c r="H19" s="17"/>
      <c r="I19" s="17"/>
      <c r="J19" s="17"/>
      <c r="K19" s="17"/>
      <c r="L19" s="18"/>
      <c r="M19" s="19"/>
      <c r="N19" s="20"/>
      <c r="O19" s="20"/>
    </row>
    <row r="20" spans="1:15" ht="63" customHeight="1" x14ac:dyDescent="0.75">
      <c r="A20" s="22"/>
      <c r="B20" s="25" t="s">
        <v>23</v>
      </c>
      <c r="C20" s="27" t="s">
        <v>39</v>
      </c>
      <c r="D20" s="17"/>
      <c r="E20" s="16"/>
      <c r="F20" s="16"/>
      <c r="G20" s="17"/>
      <c r="H20" s="17"/>
      <c r="I20" s="17"/>
      <c r="J20" s="17"/>
      <c r="K20" s="17"/>
      <c r="L20" s="18"/>
      <c r="M20" s="19"/>
      <c r="N20" s="20"/>
      <c r="O20" s="20"/>
    </row>
    <row r="21" spans="1:15" ht="66" customHeight="1" x14ac:dyDescent="0.75">
      <c r="A21" s="22"/>
      <c r="B21" s="25" t="s">
        <v>25</v>
      </c>
      <c r="C21" s="31">
        <v>27867259</v>
      </c>
      <c r="D21" s="17"/>
      <c r="E21" s="16"/>
      <c r="F21" s="16"/>
      <c r="G21" s="17"/>
      <c r="H21" s="17"/>
      <c r="I21" s="17"/>
      <c r="J21" s="17"/>
      <c r="K21" s="17"/>
    </row>
    <row r="22" spans="1:15" ht="58.5" customHeight="1" x14ac:dyDescent="0.75">
      <c r="A22" s="22"/>
      <c r="B22" s="25" t="s">
        <v>27</v>
      </c>
      <c r="C22" s="102" t="s">
        <v>91</v>
      </c>
      <c r="D22" s="17"/>
      <c r="E22" s="16"/>
      <c r="F22" s="16"/>
      <c r="G22" s="17"/>
      <c r="H22" s="17"/>
      <c r="I22" s="17"/>
      <c r="J22" s="17"/>
      <c r="K22" s="17"/>
    </row>
    <row r="23" spans="1:15" ht="89.4" x14ac:dyDescent="0.75">
      <c r="A23" s="22"/>
      <c r="B23" s="25" t="s">
        <v>28</v>
      </c>
      <c r="C23" s="29" t="s">
        <v>40</v>
      </c>
      <c r="D23" s="17"/>
      <c r="E23" s="16"/>
      <c r="F23" s="16"/>
      <c r="G23" s="18"/>
      <c r="H23" s="19"/>
      <c r="I23" s="19"/>
      <c r="J23" s="17"/>
      <c r="K23" s="17"/>
    </row>
    <row r="24" spans="1:15" ht="55.5" customHeight="1" x14ac:dyDescent="0.75">
      <c r="A24" s="22"/>
      <c r="B24" s="25" t="s">
        <v>30</v>
      </c>
      <c r="C24" s="27" t="s">
        <v>87</v>
      </c>
      <c r="D24" s="17"/>
      <c r="E24" s="16"/>
      <c r="F24" s="16"/>
      <c r="G24" s="32"/>
      <c r="H24" s="20"/>
      <c r="I24" s="19"/>
      <c r="J24" s="17"/>
      <c r="K24" s="17"/>
    </row>
    <row r="25" spans="1:15" ht="89.4" x14ac:dyDescent="0.75">
      <c r="A25" s="22"/>
      <c r="B25" s="25" t="s">
        <v>31</v>
      </c>
      <c r="C25" s="29" t="s">
        <v>41</v>
      </c>
      <c r="D25" s="17"/>
      <c r="E25" s="16"/>
      <c r="F25" s="16"/>
      <c r="G25" s="20"/>
      <c r="H25" s="20"/>
      <c r="I25" s="19"/>
      <c r="J25" s="17"/>
      <c r="K25" s="17"/>
    </row>
    <row r="26" spans="1:15" ht="45" x14ac:dyDescent="0.75">
      <c r="A26" s="22"/>
      <c r="B26" s="16"/>
      <c r="C26" s="16"/>
      <c r="D26" s="17"/>
      <c r="E26" s="17"/>
      <c r="F26" s="16"/>
      <c r="G26" s="16"/>
      <c r="H26" s="32"/>
      <c r="I26" s="20"/>
      <c r="J26" s="19"/>
      <c r="K26" s="17"/>
      <c r="L26" s="17"/>
    </row>
    <row r="27" spans="1:15" ht="45" x14ac:dyDescent="0.75">
      <c r="A27" s="22"/>
      <c r="B27" s="16"/>
      <c r="C27" s="16"/>
      <c r="D27" s="17"/>
      <c r="E27" s="17"/>
      <c r="F27" s="16"/>
      <c r="G27" s="16"/>
      <c r="H27" s="20"/>
      <c r="I27" s="20"/>
      <c r="J27" s="19"/>
      <c r="K27" s="17"/>
      <c r="L27" s="17"/>
    </row>
    <row r="28" spans="1:15" ht="45" x14ac:dyDescent="0.75">
      <c r="A28" s="22"/>
      <c r="B28" s="16" t="s">
        <v>37</v>
      </c>
      <c r="C28" s="16"/>
      <c r="D28" s="17"/>
      <c r="G28" s="16"/>
      <c r="H28" s="32"/>
      <c r="I28" s="20"/>
      <c r="J28" s="19"/>
      <c r="K28" s="17"/>
      <c r="L28" s="17"/>
    </row>
    <row r="29" spans="1:15" ht="90" x14ac:dyDescent="0.75">
      <c r="A29" s="22"/>
      <c r="B29" s="23"/>
      <c r="C29" s="24" t="s">
        <v>34</v>
      </c>
      <c r="D29" s="17"/>
      <c r="G29" s="16"/>
      <c r="H29" s="20"/>
      <c r="I29" s="20"/>
      <c r="J29" s="19"/>
      <c r="K29" s="17"/>
      <c r="L29" s="17"/>
    </row>
    <row r="30" spans="1:15" ht="45" x14ac:dyDescent="0.75">
      <c r="A30" s="22"/>
      <c r="B30" s="25" t="s">
        <v>21</v>
      </c>
      <c r="C30" s="26">
        <v>480000</v>
      </c>
      <c r="D30" s="17"/>
      <c r="G30" s="16"/>
      <c r="H30" s="32"/>
      <c r="I30" s="20"/>
      <c r="J30" s="19"/>
      <c r="K30" s="17"/>
      <c r="L30" s="17"/>
    </row>
    <row r="31" spans="1:15" ht="45" x14ac:dyDescent="0.75">
      <c r="A31" s="22"/>
      <c r="B31" s="25" t="s">
        <v>22</v>
      </c>
      <c r="C31" s="27" t="s">
        <v>83</v>
      </c>
      <c r="D31" s="17"/>
      <c r="G31" s="16"/>
      <c r="H31" s="20"/>
      <c r="I31" s="20"/>
      <c r="J31" s="19"/>
      <c r="K31" s="17"/>
      <c r="L31" s="17"/>
    </row>
    <row r="32" spans="1:15" ht="45" x14ac:dyDescent="0.75">
      <c r="A32" s="22"/>
      <c r="B32" s="25" t="s">
        <v>23</v>
      </c>
      <c r="C32" s="27" t="s">
        <v>84</v>
      </c>
      <c r="D32" s="17"/>
      <c r="G32" s="16"/>
      <c r="H32" s="32"/>
      <c r="I32" s="20"/>
      <c r="J32" s="19"/>
      <c r="K32" s="17"/>
      <c r="L32" s="17"/>
    </row>
    <row r="33" spans="1:18" ht="45" x14ac:dyDescent="0.75">
      <c r="A33" s="22"/>
      <c r="B33" s="25" t="s">
        <v>25</v>
      </c>
      <c r="C33" s="31">
        <v>11833469</v>
      </c>
      <c r="D33" s="17"/>
      <c r="G33" s="16"/>
      <c r="H33" s="20"/>
      <c r="I33" s="20"/>
      <c r="J33" s="19"/>
      <c r="K33" s="17"/>
      <c r="L33" s="17"/>
    </row>
    <row r="34" spans="1:18" ht="45" x14ac:dyDescent="0.75">
      <c r="A34" s="22"/>
      <c r="B34" s="25" t="s">
        <v>27</v>
      </c>
      <c r="C34" s="102" t="s">
        <v>92</v>
      </c>
      <c r="D34" s="17"/>
      <c r="G34" s="16"/>
      <c r="H34" s="32"/>
      <c r="I34" s="20"/>
      <c r="J34" s="19"/>
      <c r="K34" s="17"/>
      <c r="L34" s="17"/>
    </row>
    <row r="35" spans="1:18" ht="45" x14ac:dyDescent="0.75">
      <c r="A35" s="22"/>
      <c r="B35" s="25" t="s">
        <v>28</v>
      </c>
      <c r="C35" s="29" t="s">
        <v>35</v>
      </c>
      <c r="D35" s="17"/>
      <c r="G35" s="16"/>
      <c r="H35" s="20"/>
      <c r="I35" s="20"/>
      <c r="J35" s="19"/>
      <c r="K35" s="17"/>
      <c r="L35" s="17"/>
    </row>
    <row r="36" spans="1:18" ht="45" x14ac:dyDescent="0.75">
      <c r="A36" s="22"/>
      <c r="B36" s="25" t="s">
        <v>30</v>
      </c>
      <c r="C36" s="27" t="s">
        <v>85</v>
      </c>
      <c r="D36" s="17"/>
      <c r="G36" s="16"/>
      <c r="H36" s="32"/>
      <c r="I36" s="20"/>
      <c r="J36" s="19"/>
      <c r="K36" s="17"/>
      <c r="L36" s="17"/>
    </row>
    <row r="37" spans="1:18" ht="89.4" x14ac:dyDescent="0.75">
      <c r="A37" s="33"/>
      <c r="B37" s="25" t="s">
        <v>31</v>
      </c>
      <c r="C37" s="29" t="s">
        <v>36</v>
      </c>
      <c r="D37" s="104"/>
      <c r="E37" s="17"/>
      <c r="F37" s="16"/>
      <c r="G37" s="16"/>
      <c r="H37" s="20"/>
      <c r="I37" s="20"/>
      <c r="J37" s="19"/>
    </row>
    <row r="38" spans="1:18" ht="45" x14ac:dyDescent="0.75">
      <c r="B38" s="16"/>
      <c r="D38" s="17"/>
      <c r="E38" s="17"/>
      <c r="F38" s="16"/>
      <c r="G38" s="16"/>
      <c r="H38" s="32"/>
      <c r="I38" s="20"/>
      <c r="J38" s="19"/>
      <c r="R38" s="14"/>
    </row>
    <row r="39" spans="1:18" ht="45" x14ac:dyDescent="0.75">
      <c r="A39" s="33" t="s">
        <v>94</v>
      </c>
      <c r="B39" s="16"/>
      <c r="C39" s="103"/>
      <c r="D39" s="17"/>
      <c r="E39" s="17"/>
      <c r="F39" s="16"/>
      <c r="G39" s="16"/>
      <c r="H39" s="20"/>
      <c r="I39" s="20"/>
      <c r="J39" s="19"/>
      <c r="R39" s="14"/>
    </row>
    <row r="40" spans="1:18" ht="45" x14ac:dyDescent="0.75">
      <c r="A40" s="33" t="s">
        <v>95</v>
      </c>
      <c r="B40" s="16"/>
      <c r="C40" s="16"/>
      <c r="D40" s="17"/>
      <c r="E40" s="17"/>
      <c r="F40" s="16"/>
      <c r="G40" s="16"/>
      <c r="H40" s="32"/>
      <c r="I40" s="20"/>
      <c r="J40" s="19"/>
      <c r="R40" s="14"/>
    </row>
    <row r="41" spans="1:18" ht="45" x14ac:dyDescent="0.75">
      <c r="A41" s="22"/>
      <c r="B41" s="16"/>
      <c r="C41" s="16"/>
      <c r="D41" s="17"/>
      <c r="E41" s="17"/>
      <c r="F41" s="16"/>
      <c r="G41" s="16"/>
      <c r="H41" s="20"/>
      <c r="I41" s="20"/>
      <c r="J41" s="19"/>
      <c r="R41" s="14"/>
    </row>
    <row r="42" spans="1:18" ht="30" x14ac:dyDescent="0.5">
      <c r="A42" s="34"/>
      <c r="B42" s="20"/>
      <c r="C42" s="19"/>
      <c r="D42" s="20"/>
      <c r="H42" s="32"/>
      <c r="I42" s="20"/>
      <c r="R42" s="14"/>
    </row>
    <row r="43" spans="1:18" ht="22.8" x14ac:dyDescent="0.4">
      <c r="A43" s="34"/>
      <c r="B43" s="14"/>
      <c r="C43" s="14"/>
      <c r="H43" s="20"/>
      <c r="I43" s="20"/>
      <c r="R43" s="14"/>
    </row>
    <row r="44" spans="1:18" ht="17.399999999999999" x14ac:dyDescent="0.3">
      <c r="A44" s="34"/>
      <c r="B44" s="14"/>
      <c r="C44" s="14"/>
      <c r="R44" s="14"/>
    </row>
    <row r="45" spans="1:18" ht="17.399999999999999" x14ac:dyDescent="0.3">
      <c r="A45" s="34"/>
      <c r="B45" s="14"/>
      <c r="C45" s="14"/>
      <c r="R45" s="14"/>
    </row>
    <row r="46" spans="1:18" ht="17.399999999999999" x14ac:dyDescent="0.3">
      <c r="A46" s="34"/>
      <c r="B46" s="14"/>
      <c r="C46" s="14"/>
      <c r="R46" s="14"/>
    </row>
    <row r="47" spans="1:18" ht="17.399999999999999" x14ac:dyDescent="0.3">
      <c r="A47" s="34"/>
      <c r="B47" s="14"/>
      <c r="C47" s="14"/>
      <c r="R47" s="14"/>
    </row>
    <row r="48" spans="1:18" ht="17.399999999999999" x14ac:dyDescent="0.3">
      <c r="A48" s="34"/>
      <c r="B48" s="14"/>
      <c r="C48" s="14"/>
      <c r="R48" s="14"/>
    </row>
    <row r="49" spans="1:18" ht="17.399999999999999" x14ac:dyDescent="0.3">
      <c r="A49" s="34"/>
      <c r="B49" s="14"/>
      <c r="C49" s="14"/>
      <c r="R49" s="14"/>
    </row>
    <row r="50" spans="1:18" ht="17.399999999999999" x14ac:dyDescent="0.3">
      <c r="A50" s="34"/>
      <c r="B50" s="14"/>
      <c r="C50" s="14"/>
      <c r="R50" s="14"/>
    </row>
    <row r="51" spans="1:18" ht="17.399999999999999" x14ac:dyDescent="0.3">
      <c r="A51" s="34"/>
      <c r="B51" s="14"/>
      <c r="C51" s="14"/>
      <c r="R51" s="14"/>
    </row>
    <row r="52" spans="1:18" ht="17.399999999999999" x14ac:dyDescent="0.3">
      <c r="A52" s="34"/>
      <c r="B52" s="14"/>
      <c r="C52" s="14"/>
      <c r="R52" s="14"/>
    </row>
    <row r="53" spans="1:18" ht="17.399999999999999" x14ac:dyDescent="0.3">
      <c r="A53" s="34"/>
      <c r="B53" s="14"/>
      <c r="C53" s="14"/>
      <c r="R53" s="14"/>
    </row>
    <row r="54" spans="1:18" ht="17.399999999999999" x14ac:dyDescent="0.3">
      <c r="A54" s="34"/>
      <c r="B54" s="14"/>
      <c r="C54" s="14"/>
    </row>
    <row r="55" spans="1:18" ht="17.399999999999999" x14ac:dyDescent="0.3">
      <c r="A55" s="34"/>
      <c r="B55" s="14"/>
      <c r="C55" s="14"/>
    </row>
    <row r="56" spans="1:18" ht="17.399999999999999" x14ac:dyDescent="0.3">
      <c r="A56" s="34"/>
      <c r="B56" s="14"/>
      <c r="C56" s="14"/>
    </row>
    <row r="57" spans="1:18" ht="17.399999999999999" x14ac:dyDescent="0.3">
      <c r="A57" s="34"/>
      <c r="B57" s="14"/>
      <c r="C57" s="14"/>
    </row>
    <row r="58" spans="1:18" ht="17.399999999999999" x14ac:dyDescent="0.3">
      <c r="A58" s="34"/>
      <c r="B58" s="14"/>
      <c r="C58" s="14"/>
    </row>
  </sheetData>
  <pageMargins left="0.25" right="0.25" top="0.75" bottom="0.75" header="0.30000000000000004" footer="0.30000000000000004"/>
  <pageSetup paperSize="9" scale="27" fitToWidth="0" fitToHeight="0" pageOrder="overThenDown" orientation="portrait" useFirstPageNumber="1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3"/>
  <sheetViews>
    <sheetView topLeftCell="C8" zoomScale="25" zoomScaleNormal="25" workbookViewId="0">
      <selection activeCell="P25" sqref="P25"/>
    </sheetView>
  </sheetViews>
  <sheetFormatPr defaultRowHeight="13.8" x14ac:dyDescent="0.25"/>
  <cols>
    <col min="1" max="2" width="9" customWidth="1"/>
    <col min="3" max="3" width="56.09765625" customWidth="1"/>
    <col min="4" max="4" width="59.59765625" customWidth="1"/>
    <col min="5" max="9" width="62.8984375" customWidth="1"/>
    <col min="10" max="10" width="48.3984375" customWidth="1"/>
    <col min="11" max="11" width="44.69921875" customWidth="1"/>
    <col min="12" max="12" width="47.69921875" customWidth="1"/>
    <col min="13" max="13" width="53.3984375" customWidth="1"/>
    <col min="14" max="14" width="55.3984375" customWidth="1"/>
    <col min="15" max="15" width="43.8984375" customWidth="1"/>
    <col min="16" max="16" width="44.19921875" customWidth="1"/>
    <col min="17" max="17" width="45" customWidth="1"/>
    <col min="18" max="18" width="44" customWidth="1"/>
    <col min="19" max="19" width="39.3984375" customWidth="1"/>
    <col min="20" max="20" width="12.69921875" customWidth="1"/>
    <col min="21" max="21" width="21.19921875" customWidth="1"/>
    <col min="22" max="22" width="27" customWidth="1"/>
    <col min="23" max="23" width="22" customWidth="1"/>
    <col min="24" max="24" width="26.3984375" customWidth="1"/>
    <col min="25" max="25" width="20.5" customWidth="1"/>
    <col min="26" max="26" width="19.3984375" customWidth="1"/>
    <col min="27" max="27" width="23.3984375" customWidth="1"/>
    <col min="28" max="28" width="9" customWidth="1"/>
    <col min="29" max="29" width="31.8984375" customWidth="1"/>
    <col min="30" max="30" width="26.69921875" customWidth="1"/>
    <col min="31" max="31" width="9" customWidth="1"/>
  </cols>
  <sheetData>
    <row r="1" spans="1:25" ht="46.2" x14ac:dyDescent="0.8">
      <c r="A1" s="35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5"/>
      <c r="R1" s="35"/>
      <c r="S1" s="35"/>
      <c r="T1" s="35"/>
    </row>
    <row r="2" spans="1:25" ht="70.2" x14ac:dyDescent="1.2">
      <c r="A2" s="37"/>
      <c r="B2" s="37"/>
      <c r="C2" s="38" t="s">
        <v>42</v>
      </c>
      <c r="D2" s="38"/>
      <c r="E2" s="38"/>
      <c r="F2" s="38"/>
      <c r="G2" s="38"/>
      <c r="H2" s="38"/>
      <c r="I2" s="38"/>
      <c r="J2" s="38"/>
      <c r="K2" s="38"/>
      <c r="L2" s="38"/>
      <c r="M2" s="39"/>
      <c r="N2" s="39"/>
      <c r="O2" s="38" t="s">
        <v>80</v>
      </c>
      <c r="P2" s="38"/>
      <c r="Q2" s="38"/>
      <c r="R2" s="38"/>
      <c r="S2" s="38"/>
      <c r="T2" s="35"/>
    </row>
    <row r="3" spans="1:25" ht="70.2" x14ac:dyDescent="1.2">
      <c r="A3" s="37"/>
      <c r="B3" s="37"/>
      <c r="C3" s="38" t="s">
        <v>43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5"/>
    </row>
    <row r="4" spans="1:25" ht="70.2" x14ac:dyDescent="1.2">
      <c r="A4" s="37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5"/>
    </row>
    <row r="5" spans="1:25" ht="70.2" x14ac:dyDescent="1.2">
      <c r="A5" s="37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5"/>
    </row>
    <row r="6" spans="1:25" ht="70.2" x14ac:dyDescent="1.2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5"/>
    </row>
    <row r="7" spans="1:25" ht="69" x14ac:dyDescent="1.1000000000000001">
      <c r="A7" s="37"/>
      <c r="B7" s="37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  <c r="U7" s="14"/>
      <c r="V7" s="14"/>
      <c r="W7" s="14"/>
      <c r="Y7" s="14"/>
    </row>
    <row r="8" spans="1:25" ht="70.2" x14ac:dyDescent="1.2">
      <c r="A8" s="37"/>
      <c r="B8" s="37"/>
      <c r="C8" s="38" t="s">
        <v>44</v>
      </c>
      <c r="D8" s="43"/>
      <c r="E8" s="43"/>
      <c r="F8" s="43"/>
      <c r="G8" s="43"/>
      <c r="H8" s="43"/>
      <c r="I8" s="43"/>
      <c r="J8" s="41"/>
      <c r="K8" s="41"/>
      <c r="L8" s="41"/>
      <c r="M8" s="43"/>
      <c r="N8" s="43"/>
      <c r="O8" s="41"/>
      <c r="P8" s="41"/>
      <c r="Q8" s="41"/>
      <c r="R8" s="41"/>
      <c r="S8" s="41"/>
      <c r="T8" s="44"/>
      <c r="U8" s="19"/>
      <c r="V8" s="20"/>
      <c r="W8" s="20"/>
    </row>
    <row r="9" spans="1:25" ht="70.2" x14ac:dyDescent="1.2">
      <c r="A9" s="37"/>
      <c r="B9" s="37"/>
      <c r="C9" s="38" t="s">
        <v>45</v>
      </c>
      <c r="D9" s="43"/>
      <c r="E9" s="43"/>
      <c r="F9" s="43"/>
      <c r="G9" s="43"/>
      <c r="H9" s="43"/>
      <c r="I9" s="43"/>
      <c r="J9" s="41"/>
      <c r="K9" s="41"/>
      <c r="L9" s="41"/>
      <c r="M9" s="43"/>
      <c r="N9" s="43"/>
      <c r="O9" s="41"/>
      <c r="P9" s="41"/>
      <c r="Q9" s="41"/>
      <c r="R9" s="41"/>
      <c r="S9" s="41"/>
      <c r="T9" s="44"/>
      <c r="U9" s="19"/>
      <c r="V9" s="20"/>
      <c r="W9" s="20"/>
    </row>
    <row r="10" spans="1:25" ht="70.2" x14ac:dyDescent="1.2">
      <c r="A10" s="45"/>
      <c r="B10" s="45"/>
      <c r="C10" s="106" t="s">
        <v>75</v>
      </c>
      <c r="D10" s="106"/>
      <c r="E10" s="106"/>
      <c r="F10" s="40"/>
      <c r="G10" s="40"/>
      <c r="H10" s="40"/>
      <c r="I10" s="40"/>
      <c r="J10" s="46"/>
      <c r="K10" s="46"/>
      <c r="L10" s="41"/>
      <c r="M10" s="40"/>
      <c r="N10" s="40"/>
      <c r="O10" s="46"/>
      <c r="P10" s="46"/>
      <c r="Q10" s="46"/>
      <c r="R10" s="46"/>
      <c r="S10" s="46"/>
      <c r="T10" s="44"/>
      <c r="U10" s="19"/>
      <c r="V10" s="20"/>
      <c r="W10" s="20"/>
    </row>
    <row r="11" spans="1:25" ht="70.2" x14ac:dyDescent="1.2">
      <c r="A11" s="45"/>
      <c r="B11" s="45"/>
      <c r="C11" s="38"/>
      <c r="D11" s="40"/>
      <c r="E11" s="40"/>
      <c r="F11" s="40"/>
      <c r="G11" s="40"/>
      <c r="H11" s="40"/>
      <c r="I11" s="40"/>
      <c r="J11" s="46"/>
      <c r="K11" s="46"/>
      <c r="L11" s="41"/>
      <c r="M11" s="40"/>
      <c r="N11" s="40"/>
      <c r="O11" s="46"/>
      <c r="P11" s="46"/>
      <c r="Q11" s="46"/>
      <c r="R11" s="46"/>
      <c r="S11" s="46"/>
      <c r="T11" s="44"/>
      <c r="U11" s="19"/>
      <c r="V11" s="20"/>
      <c r="W11" s="20"/>
    </row>
    <row r="12" spans="1:25" ht="90.6" x14ac:dyDescent="1.45">
      <c r="A12" s="45"/>
      <c r="B12" s="45"/>
      <c r="C12" s="47" t="s">
        <v>46</v>
      </c>
      <c r="D12" s="48"/>
      <c r="E12" s="48"/>
      <c r="F12" s="48"/>
      <c r="G12" s="48"/>
      <c r="H12" s="48"/>
      <c r="I12" s="48"/>
      <c r="J12" s="47" t="s">
        <v>77</v>
      </c>
      <c r="K12" s="50"/>
      <c r="L12" s="47"/>
      <c r="M12" s="47" t="s">
        <v>47</v>
      </c>
      <c r="N12" s="50"/>
      <c r="S12" s="52"/>
      <c r="T12" s="44"/>
      <c r="U12" s="19"/>
      <c r="V12" s="20"/>
      <c r="W12" s="20"/>
    </row>
    <row r="13" spans="1:25" ht="56.25" customHeight="1" x14ac:dyDescent="0.95">
      <c r="A13" s="53"/>
      <c r="B13" s="53"/>
      <c r="C13" s="54"/>
      <c r="D13" s="54" t="s">
        <v>48</v>
      </c>
      <c r="E13" s="54" t="s">
        <v>49</v>
      </c>
      <c r="F13" s="54" t="s">
        <v>72</v>
      </c>
      <c r="G13" s="54" t="s">
        <v>73</v>
      </c>
      <c r="H13" s="54" t="s">
        <v>76</v>
      </c>
      <c r="I13" s="66"/>
      <c r="J13" s="54"/>
      <c r="K13" s="54" t="s">
        <v>76</v>
      </c>
      <c r="L13" s="52"/>
      <c r="M13" s="54"/>
      <c r="N13" s="54" t="s">
        <v>76</v>
      </c>
      <c r="S13" s="44"/>
      <c r="T13" s="19"/>
      <c r="U13" s="20"/>
      <c r="V13" s="20"/>
    </row>
    <row r="14" spans="1:25" ht="91.5" customHeight="1" x14ac:dyDescent="0.95">
      <c r="A14" s="53"/>
      <c r="B14" s="53"/>
      <c r="C14" s="55"/>
      <c r="D14" s="56" t="s">
        <v>50</v>
      </c>
      <c r="E14" s="56" t="s">
        <v>50</v>
      </c>
      <c r="F14" s="56" t="s">
        <v>50</v>
      </c>
      <c r="G14" s="56" t="s">
        <v>50</v>
      </c>
      <c r="H14" s="56" t="s">
        <v>50</v>
      </c>
      <c r="I14" s="90"/>
      <c r="J14" s="55"/>
      <c r="K14" s="56" t="s">
        <v>50</v>
      </c>
      <c r="L14" s="52"/>
      <c r="M14" s="55"/>
      <c r="N14" s="56" t="s">
        <v>50</v>
      </c>
      <c r="S14" s="44"/>
      <c r="T14" s="19"/>
      <c r="U14" s="20"/>
      <c r="V14" s="20"/>
    </row>
    <row r="15" spans="1:25" ht="69.75" customHeight="1" x14ac:dyDescent="1.05">
      <c r="A15" s="53"/>
      <c r="B15" s="53"/>
      <c r="C15" s="57" t="s">
        <v>51</v>
      </c>
      <c r="D15" s="58">
        <v>159918</v>
      </c>
      <c r="E15" s="58">
        <v>114925</v>
      </c>
      <c r="F15" s="58">
        <v>118002</v>
      </c>
      <c r="G15" s="58">
        <v>105197</v>
      </c>
      <c r="H15" s="58">
        <v>0</v>
      </c>
      <c r="I15" s="91"/>
      <c r="J15" s="57" t="s">
        <v>51</v>
      </c>
      <c r="K15" s="58"/>
      <c r="L15" s="51"/>
      <c r="M15" s="57" t="s">
        <v>51</v>
      </c>
      <c r="N15" s="58"/>
      <c r="S15" s="44"/>
      <c r="T15" s="19"/>
      <c r="U15" s="20"/>
      <c r="V15" s="20"/>
    </row>
    <row r="16" spans="1:25" ht="75" customHeight="1" x14ac:dyDescent="1.05">
      <c r="A16" s="53"/>
      <c r="B16" s="53"/>
      <c r="C16" s="57" t="s">
        <v>52</v>
      </c>
      <c r="D16" s="58">
        <v>111035</v>
      </c>
      <c r="E16" s="58">
        <v>107537</v>
      </c>
      <c r="F16" s="58">
        <v>91946</v>
      </c>
      <c r="G16" s="58">
        <v>89399</v>
      </c>
      <c r="H16" s="58">
        <v>0</v>
      </c>
      <c r="I16" s="91"/>
      <c r="J16" s="57" t="s">
        <v>52</v>
      </c>
      <c r="K16" s="58"/>
      <c r="L16" s="52"/>
      <c r="M16" s="57" t="s">
        <v>52</v>
      </c>
      <c r="N16" s="58"/>
      <c r="S16" s="44"/>
      <c r="T16" s="19"/>
      <c r="U16" s="20"/>
      <c r="V16" s="20"/>
    </row>
    <row r="17" spans="1:27" ht="71.25" customHeight="1" x14ac:dyDescent="1.05">
      <c r="A17" s="53"/>
      <c r="B17" s="53"/>
      <c r="C17" s="57" t="s">
        <v>53</v>
      </c>
      <c r="D17" s="58">
        <v>79222</v>
      </c>
      <c r="E17" s="58">
        <v>112011</v>
      </c>
      <c r="F17" s="58">
        <v>83689</v>
      </c>
      <c r="G17" s="58">
        <v>90326</v>
      </c>
      <c r="H17" s="58">
        <v>0</v>
      </c>
      <c r="I17" s="91"/>
      <c r="J17" s="57" t="s">
        <v>53</v>
      </c>
      <c r="K17" s="58"/>
      <c r="L17" s="51"/>
      <c r="M17" s="57" t="s">
        <v>53</v>
      </c>
      <c r="N17" s="58"/>
      <c r="S17" s="44"/>
      <c r="T17" s="19"/>
      <c r="U17" s="20"/>
      <c r="V17" s="20"/>
    </row>
    <row r="18" spans="1:27" ht="73.5" customHeight="1" thickBot="1" x14ac:dyDescent="1.1000000000000001">
      <c r="A18" s="53"/>
      <c r="B18" s="53"/>
      <c r="C18" s="57" t="s">
        <v>54</v>
      </c>
      <c r="D18" s="58">
        <v>50726</v>
      </c>
      <c r="E18" s="58">
        <v>9326</v>
      </c>
      <c r="F18" s="58">
        <v>54219</v>
      </c>
      <c r="G18" s="58">
        <v>62680</v>
      </c>
      <c r="H18" s="93">
        <v>60000</v>
      </c>
      <c r="I18" s="91"/>
      <c r="J18" s="57" t="s">
        <v>54</v>
      </c>
      <c r="K18" s="58">
        <v>4000</v>
      </c>
      <c r="L18" s="52"/>
      <c r="M18" s="57" t="s">
        <v>54</v>
      </c>
      <c r="N18" s="58">
        <v>20000</v>
      </c>
      <c r="S18" s="44"/>
      <c r="T18" s="19"/>
      <c r="U18" s="20"/>
      <c r="V18" s="20"/>
    </row>
    <row r="19" spans="1:27" ht="81" customHeight="1" thickBot="1" x14ac:dyDescent="1.1000000000000001">
      <c r="A19" s="53"/>
      <c r="B19" s="53"/>
      <c r="C19" s="57" t="s">
        <v>55</v>
      </c>
      <c r="D19" s="58">
        <v>15964</v>
      </c>
      <c r="E19" s="58">
        <v>0</v>
      </c>
      <c r="F19" s="58">
        <v>23931</v>
      </c>
      <c r="G19" s="58">
        <v>20332</v>
      </c>
      <c r="H19" s="93">
        <v>20000</v>
      </c>
      <c r="I19" s="91"/>
      <c r="J19" s="57" t="s">
        <v>55</v>
      </c>
      <c r="K19" s="58">
        <v>3000</v>
      </c>
      <c r="L19" s="51"/>
      <c r="M19" s="57" t="s">
        <v>55</v>
      </c>
      <c r="N19" s="58">
        <v>6000</v>
      </c>
      <c r="S19" s="44"/>
      <c r="T19" s="19"/>
      <c r="U19" s="20"/>
      <c r="V19" s="20"/>
    </row>
    <row r="20" spans="1:27" ht="68.25" customHeight="1" x14ac:dyDescent="1.05">
      <c r="A20" s="53"/>
      <c r="B20" s="53"/>
      <c r="C20" s="57" t="s">
        <v>56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91"/>
      <c r="J20" s="57" t="s">
        <v>56</v>
      </c>
      <c r="K20" s="58">
        <v>50</v>
      </c>
      <c r="L20" s="52"/>
      <c r="M20" s="57" t="s">
        <v>56</v>
      </c>
      <c r="N20" s="58">
        <v>5000</v>
      </c>
      <c r="S20" s="44"/>
      <c r="T20" s="19"/>
      <c r="U20" s="20"/>
      <c r="V20" s="20"/>
    </row>
    <row r="21" spans="1:27" ht="71.25" customHeight="1" x14ac:dyDescent="1.05">
      <c r="A21" s="53"/>
      <c r="B21" s="53"/>
      <c r="C21" s="57" t="s">
        <v>57</v>
      </c>
      <c r="D21" s="58">
        <v>0</v>
      </c>
      <c r="E21" s="58">
        <v>0</v>
      </c>
      <c r="F21" s="58">
        <v>0</v>
      </c>
      <c r="G21" s="58">
        <v>11</v>
      </c>
      <c r="H21" s="58">
        <v>0</v>
      </c>
      <c r="I21" s="91"/>
      <c r="J21" s="57" t="s">
        <v>57</v>
      </c>
      <c r="K21" s="58">
        <v>50</v>
      </c>
      <c r="L21" s="51"/>
      <c r="M21" s="57" t="s">
        <v>57</v>
      </c>
      <c r="N21" s="58">
        <v>5000</v>
      </c>
      <c r="S21" s="44"/>
      <c r="T21" s="19"/>
      <c r="U21" s="20"/>
      <c r="V21" s="20"/>
    </row>
    <row r="22" spans="1:27" ht="69.75" customHeight="1" x14ac:dyDescent="1.05">
      <c r="A22" s="53"/>
      <c r="B22" s="53"/>
      <c r="C22" s="57" t="s">
        <v>58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91"/>
      <c r="J22" s="57" t="s">
        <v>58</v>
      </c>
      <c r="K22" s="58">
        <v>50</v>
      </c>
      <c r="L22" s="52"/>
      <c r="M22" s="57" t="s">
        <v>58</v>
      </c>
      <c r="N22" s="58">
        <v>5000</v>
      </c>
      <c r="S22" s="44"/>
      <c r="T22" s="19"/>
      <c r="U22" s="20"/>
      <c r="V22" s="20"/>
    </row>
    <row r="23" spans="1:27" ht="72" customHeight="1" thickBot="1" x14ac:dyDescent="1.1000000000000001">
      <c r="A23" s="53"/>
      <c r="B23" s="53"/>
      <c r="C23" s="57" t="s">
        <v>59</v>
      </c>
      <c r="D23" s="58">
        <v>11</v>
      </c>
      <c r="E23" s="58">
        <v>2713</v>
      </c>
      <c r="F23" s="58">
        <v>11330</v>
      </c>
      <c r="G23" s="58">
        <v>4752</v>
      </c>
      <c r="H23" s="93">
        <v>5000</v>
      </c>
      <c r="I23" s="91"/>
      <c r="J23" s="57" t="s">
        <v>59</v>
      </c>
      <c r="K23" s="58">
        <v>2000</v>
      </c>
      <c r="L23" s="51"/>
      <c r="M23" s="57" t="s">
        <v>59</v>
      </c>
      <c r="N23" s="58">
        <v>6000</v>
      </c>
      <c r="S23" s="44"/>
      <c r="T23" s="19"/>
      <c r="U23" s="20"/>
      <c r="V23" s="20"/>
      <c r="AA23" s="59"/>
    </row>
    <row r="24" spans="1:27" ht="70.5" customHeight="1" thickBot="1" x14ac:dyDescent="1.1000000000000001">
      <c r="A24" s="53"/>
      <c r="B24" s="53"/>
      <c r="C24" s="57" t="s">
        <v>60</v>
      </c>
      <c r="D24" s="58">
        <v>59360</v>
      </c>
      <c r="E24" s="58">
        <v>70442</v>
      </c>
      <c r="F24" s="58">
        <v>38173</v>
      </c>
      <c r="G24" s="58">
        <v>56038</v>
      </c>
      <c r="H24" s="93">
        <v>60000</v>
      </c>
      <c r="I24" s="91"/>
      <c r="J24" s="57" t="s">
        <v>60</v>
      </c>
      <c r="K24" s="58">
        <v>4000</v>
      </c>
      <c r="L24" s="52"/>
      <c r="M24" s="57" t="s">
        <v>60</v>
      </c>
      <c r="N24" s="58">
        <v>18000</v>
      </c>
      <c r="S24" s="44"/>
      <c r="T24" s="19"/>
      <c r="U24" s="20"/>
      <c r="V24" s="20"/>
    </row>
    <row r="25" spans="1:27" ht="72.75" customHeight="1" thickBot="1" x14ac:dyDescent="1.1000000000000001">
      <c r="A25" s="53"/>
      <c r="B25" s="53"/>
      <c r="C25" s="57" t="s">
        <v>61</v>
      </c>
      <c r="D25" s="58">
        <v>76966</v>
      </c>
      <c r="E25" s="58">
        <v>86693</v>
      </c>
      <c r="F25" s="58">
        <v>83084</v>
      </c>
      <c r="G25" s="58">
        <v>88938</v>
      </c>
      <c r="H25" s="93">
        <v>90000</v>
      </c>
      <c r="I25" s="91"/>
      <c r="J25" s="57" t="s">
        <v>61</v>
      </c>
      <c r="K25" s="58">
        <v>7000</v>
      </c>
      <c r="L25" s="51"/>
      <c r="M25" s="57" t="s">
        <v>61</v>
      </c>
      <c r="N25" s="58">
        <v>30000</v>
      </c>
      <c r="S25" s="44"/>
      <c r="T25" s="19"/>
      <c r="U25" s="20"/>
      <c r="V25" s="20"/>
    </row>
    <row r="26" spans="1:27" ht="73.5" customHeight="1" thickBot="1" x14ac:dyDescent="1.1000000000000001">
      <c r="A26" s="53"/>
      <c r="B26" s="53"/>
      <c r="C26" s="57" t="s">
        <v>62</v>
      </c>
      <c r="D26" s="58">
        <v>80303</v>
      </c>
      <c r="E26" s="58">
        <v>110599</v>
      </c>
      <c r="F26" s="58">
        <v>98768</v>
      </c>
      <c r="G26" s="58"/>
      <c r="H26" s="93">
        <v>100000</v>
      </c>
      <c r="I26" s="91"/>
      <c r="J26" s="57" t="s">
        <v>62</v>
      </c>
      <c r="K26" s="58">
        <v>8000</v>
      </c>
      <c r="L26" s="52"/>
      <c r="M26" s="57" t="s">
        <v>62</v>
      </c>
      <c r="N26" s="58">
        <v>40000</v>
      </c>
      <c r="S26" s="44"/>
      <c r="T26" s="19"/>
      <c r="U26" s="20"/>
      <c r="V26" s="20"/>
    </row>
    <row r="27" spans="1:27" ht="87.75" customHeight="1" x14ac:dyDescent="0.95">
      <c r="A27" s="53"/>
      <c r="B27" s="53"/>
      <c r="C27" s="60" t="s">
        <v>63</v>
      </c>
      <c r="D27" s="61">
        <f>SUM(D14:D26)</f>
        <v>633505</v>
      </c>
      <c r="E27" s="61">
        <f>SUM(E14:E26)</f>
        <v>614246</v>
      </c>
      <c r="F27" s="61">
        <f>SUM(F14:F26)</f>
        <v>603142</v>
      </c>
      <c r="G27" s="61">
        <f>SUM(G14:G26)</f>
        <v>517673</v>
      </c>
      <c r="H27" s="61">
        <f>SUM(H15:H26)</f>
        <v>335000</v>
      </c>
      <c r="I27" s="92"/>
      <c r="J27" s="60" t="s">
        <v>63</v>
      </c>
      <c r="K27" s="61">
        <f>SUM(K15:K26)</f>
        <v>28150</v>
      </c>
      <c r="L27" s="51"/>
      <c r="M27" s="60" t="s">
        <v>63</v>
      </c>
      <c r="N27" s="61">
        <f>SUM(N15:N26)</f>
        <v>135000</v>
      </c>
      <c r="S27" s="44"/>
      <c r="T27" s="19"/>
      <c r="U27" s="20"/>
      <c r="V27" s="20"/>
    </row>
    <row r="28" spans="1:27" ht="63" x14ac:dyDescent="1.05">
      <c r="A28" s="53"/>
      <c r="B28" s="53"/>
      <c r="C28" s="62"/>
      <c r="D28" s="63">
        <v>102662.25</v>
      </c>
      <c r="E28" s="63">
        <v>103949.52</v>
      </c>
      <c r="F28" s="94">
        <v>108524.86</v>
      </c>
      <c r="G28" s="63">
        <v>99781.759999999995</v>
      </c>
      <c r="H28" s="63"/>
      <c r="I28" s="63"/>
      <c r="J28" s="51"/>
      <c r="K28" s="51"/>
      <c r="L28" s="52"/>
      <c r="M28" s="64"/>
      <c r="N28" s="63">
        <v>51648.28</v>
      </c>
      <c r="S28" s="44"/>
      <c r="T28" s="19"/>
      <c r="U28" s="20"/>
      <c r="V28" s="20"/>
    </row>
    <row r="29" spans="1:27" ht="61.2" x14ac:dyDescent="1.05">
      <c r="A29" s="53"/>
      <c r="B29" s="53"/>
      <c r="C29" s="65"/>
      <c r="D29" s="52"/>
      <c r="E29" s="52"/>
      <c r="F29" s="52"/>
      <c r="G29" s="52"/>
      <c r="H29" s="52"/>
      <c r="I29" s="52"/>
      <c r="J29" s="51"/>
      <c r="K29" s="51"/>
      <c r="L29" s="51"/>
      <c r="M29" s="51"/>
      <c r="N29" s="51"/>
      <c r="O29" s="52"/>
      <c r="P29" s="51"/>
      <c r="Q29" s="52"/>
      <c r="R29" s="52"/>
      <c r="S29" s="52"/>
      <c r="T29" s="44"/>
      <c r="U29" s="19"/>
      <c r="V29" s="20"/>
      <c r="W29" s="20"/>
    </row>
    <row r="30" spans="1:27" ht="61.2" x14ac:dyDescent="1.05">
      <c r="A30" s="53"/>
      <c r="B30" s="53"/>
      <c r="C30" s="65"/>
      <c r="D30" s="52"/>
      <c r="E30" s="66"/>
      <c r="F30" s="66"/>
      <c r="G30" s="66"/>
      <c r="H30" s="66"/>
      <c r="I30" s="66"/>
      <c r="J30" s="50"/>
      <c r="K30" s="50"/>
      <c r="L30" s="66"/>
      <c r="M30" s="50"/>
      <c r="N30" s="50"/>
      <c r="O30" s="66"/>
      <c r="P30" s="50"/>
      <c r="Q30" s="66"/>
      <c r="R30" s="66"/>
      <c r="S30" s="66"/>
      <c r="T30" s="67"/>
      <c r="U30" s="19"/>
      <c r="V30" s="20"/>
      <c r="W30" s="20"/>
    </row>
    <row r="31" spans="1:27" ht="75" x14ac:dyDescent="1.2">
      <c r="A31" s="53"/>
      <c r="B31" s="53"/>
      <c r="C31" s="68"/>
      <c r="D31" s="69"/>
      <c r="E31" s="70"/>
      <c r="F31" s="70"/>
      <c r="G31" s="70"/>
      <c r="H31" s="70"/>
      <c r="I31" s="70"/>
      <c r="J31" s="70"/>
      <c r="K31" s="70"/>
      <c r="L31" s="70"/>
      <c r="M31" s="71"/>
      <c r="N31" s="71"/>
      <c r="O31" s="71"/>
      <c r="P31" s="71"/>
      <c r="Q31" s="71"/>
      <c r="R31" s="71"/>
      <c r="S31" s="71"/>
      <c r="T31" s="44"/>
      <c r="U31" s="19"/>
      <c r="V31" s="20"/>
      <c r="W31" s="20"/>
    </row>
    <row r="32" spans="1:27" ht="30" x14ac:dyDescent="0.5">
      <c r="A32" s="53"/>
      <c r="B32" s="53"/>
      <c r="C32" s="72"/>
      <c r="D32" s="73"/>
      <c r="E32" s="74"/>
      <c r="F32" s="74"/>
      <c r="G32" s="74"/>
      <c r="H32" s="74"/>
      <c r="I32" s="74"/>
      <c r="J32" s="75"/>
      <c r="K32" s="75"/>
      <c r="L32" s="75"/>
      <c r="M32" s="71"/>
      <c r="N32" s="71"/>
      <c r="O32" s="71"/>
      <c r="P32" s="71"/>
      <c r="Q32" s="71"/>
      <c r="R32" s="71"/>
      <c r="S32" s="71"/>
      <c r="T32" s="35"/>
    </row>
    <row r="33" spans="1:25" ht="30" x14ac:dyDescent="0.5">
      <c r="A33" s="53"/>
      <c r="B33" s="53"/>
      <c r="C33" s="76"/>
      <c r="D33" s="69"/>
      <c r="E33" s="73"/>
      <c r="F33" s="73"/>
      <c r="G33" s="73"/>
      <c r="H33" s="73"/>
      <c r="I33" s="73"/>
      <c r="J33" s="53"/>
      <c r="K33" s="53"/>
      <c r="L33" s="77"/>
      <c r="M33" s="53"/>
      <c r="N33" s="53"/>
      <c r="O33" s="77"/>
      <c r="P33" s="69"/>
      <c r="Q33" s="73"/>
      <c r="R33" s="53"/>
      <c r="S33" s="53"/>
      <c r="T33" s="35"/>
      <c r="Y33" s="14"/>
    </row>
    <row r="34" spans="1:25" ht="32.4" x14ac:dyDescent="0.55000000000000004">
      <c r="A34" s="53"/>
      <c r="B34" s="53"/>
      <c r="C34" s="79"/>
      <c r="D34" s="80"/>
      <c r="E34" s="80"/>
      <c r="F34" s="80"/>
      <c r="G34" s="80"/>
      <c r="H34" s="74"/>
      <c r="I34" s="74"/>
      <c r="J34" s="70"/>
      <c r="K34" s="69"/>
      <c r="L34" s="69"/>
      <c r="M34" s="53"/>
      <c r="N34" s="53"/>
      <c r="O34" s="69"/>
      <c r="P34" s="69"/>
      <c r="Q34" s="73"/>
      <c r="R34" s="53"/>
      <c r="S34" s="53"/>
      <c r="T34" s="35"/>
      <c r="Y34" s="14"/>
    </row>
    <row r="35" spans="1:25" ht="32.4" x14ac:dyDescent="0.55000000000000004">
      <c r="A35" s="53"/>
      <c r="B35" s="53"/>
      <c r="C35" s="79"/>
      <c r="D35" s="80"/>
      <c r="E35" s="80"/>
      <c r="F35" s="80"/>
      <c r="G35" s="80"/>
      <c r="H35" s="73"/>
      <c r="I35" s="73"/>
      <c r="J35" s="69"/>
      <c r="K35" s="69"/>
      <c r="L35" s="53"/>
      <c r="M35" s="53"/>
      <c r="N35" s="53"/>
      <c r="O35" s="77"/>
      <c r="P35" s="69"/>
      <c r="Q35" s="53"/>
      <c r="R35" s="53"/>
      <c r="S35" s="53"/>
      <c r="T35" s="35"/>
      <c r="Y35" s="14"/>
    </row>
    <row r="36" spans="1:25" ht="32.4" x14ac:dyDescent="0.55000000000000004">
      <c r="A36" s="53"/>
      <c r="B36" s="53"/>
      <c r="C36" s="79"/>
      <c r="D36" s="81"/>
      <c r="E36" s="81"/>
      <c r="F36" s="81"/>
      <c r="G36" s="81"/>
      <c r="H36" s="78"/>
      <c r="I36" s="78"/>
      <c r="J36" s="53"/>
      <c r="K36" s="53"/>
      <c r="L36" s="53"/>
      <c r="M36" s="53"/>
      <c r="N36" s="53"/>
      <c r="O36" s="69"/>
      <c r="P36" s="69"/>
      <c r="Q36" s="53"/>
      <c r="R36" s="53"/>
      <c r="S36" s="53"/>
      <c r="T36" s="35"/>
      <c r="Y36" s="14"/>
    </row>
    <row r="37" spans="1:25" ht="18.75" customHeight="1" x14ac:dyDescent="0.55000000000000004">
      <c r="A37" s="53"/>
      <c r="B37" s="53"/>
      <c r="C37" s="79"/>
      <c r="D37" s="81"/>
      <c r="E37" s="81"/>
      <c r="F37" s="81"/>
      <c r="G37" s="81"/>
      <c r="H37" s="53"/>
      <c r="I37" s="53"/>
      <c r="J37" s="53"/>
      <c r="K37" s="53"/>
      <c r="L37" s="53"/>
      <c r="M37" s="53"/>
      <c r="N37" s="53"/>
      <c r="O37" s="53"/>
      <c r="P37" s="35"/>
      <c r="U37" s="14"/>
    </row>
    <row r="38" spans="1:25" ht="279.75" customHeight="1" x14ac:dyDescent="0.55000000000000004">
      <c r="A38" s="53"/>
      <c r="B38" s="53"/>
      <c r="C38" s="79"/>
      <c r="D38" s="81"/>
      <c r="E38" s="81"/>
      <c r="F38" s="81"/>
      <c r="G38" s="81"/>
      <c r="H38" s="53"/>
      <c r="I38" s="53"/>
      <c r="J38" s="53"/>
      <c r="K38" s="53"/>
      <c r="L38" s="53"/>
      <c r="M38" s="53"/>
      <c r="N38" s="53"/>
      <c r="O38" s="53"/>
      <c r="P38" s="35"/>
      <c r="U38" s="14"/>
    </row>
    <row r="39" spans="1:25" ht="18.75" customHeight="1" x14ac:dyDescent="0.55000000000000004">
      <c r="A39" s="53"/>
      <c r="B39" s="53"/>
      <c r="C39" s="79"/>
      <c r="D39" s="81"/>
      <c r="E39" s="81"/>
      <c r="F39" s="81"/>
      <c r="G39" s="81"/>
      <c r="H39" s="53"/>
      <c r="I39" s="53"/>
      <c r="J39" s="53"/>
      <c r="K39" s="53"/>
      <c r="L39" s="53"/>
      <c r="M39" s="53"/>
      <c r="N39" s="53"/>
      <c r="O39" s="53"/>
      <c r="P39" s="35"/>
      <c r="U39" s="14"/>
    </row>
    <row r="40" spans="1:25" ht="97.5" customHeight="1" x14ac:dyDescent="0.55000000000000004">
      <c r="A40" s="53"/>
      <c r="B40" s="53"/>
      <c r="C40" s="79"/>
      <c r="D40" s="81"/>
      <c r="E40" s="81"/>
      <c r="F40" s="81"/>
      <c r="G40" s="81"/>
      <c r="H40" s="53"/>
      <c r="I40" s="53"/>
      <c r="J40" s="53"/>
      <c r="K40" s="53"/>
      <c r="L40" s="53"/>
      <c r="M40" s="53"/>
      <c r="N40" s="53"/>
      <c r="O40" s="53"/>
      <c r="P40" s="35"/>
      <c r="U40" s="14"/>
    </row>
    <row r="41" spans="1:25" ht="120" customHeight="1" x14ac:dyDescent="0.55000000000000004">
      <c r="A41" s="53"/>
      <c r="B41" s="53"/>
      <c r="C41" s="79"/>
      <c r="D41" s="81"/>
      <c r="E41" s="81"/>
      <c r="F41" s="81"/>
      <c r="G41" s="81"/>
      <c r="H41" s="53"/>
      <c r="I41" s="53"/>
      <c r="J41" s="53"/>
      <c r="K41" s="53"/>
      <c r="L41" s="53"/>
      <c r="M41" s="53"/>
      <c r="N41" s="53"/>
      <c r="O41" s="53"/>
      <c r="P41" s="35"/>
      <c r="U41" s="14"/>
    </row>
    <row r="42" spans="1:25" ht="122.25" customHeight="1" x14ac:dyDescent="0.55000000000000004">
      <c r="A42" s="53"/>
      <c r="B42" s="53"/>
      <c r="C42" s="79"/>
      <c r="D42" s="81"/>
      <c r="E42" s="81"/>
      <c r="F42" s="81"/>
      <c r="G42" s="81"/>
      <c r="H42" s="53"/>
      <c r="I42" s="53"/>
      <c r="J42" s="53"/>
      <c r="K42" s="53"/>
      <c r="L42" s="53"/>
      <c r="M42" s="53"/>
      <c r="N42" s="53"/>
      <c r="O42" s="53"/>
      <c r="P42" s="35"/>
      <c r="U42" s="14"/>
    </row>
    <row r="43" spans="1:25" ht="86.25" customHeight="1" x14ac:dyDescent="0.55000000000000004">
      <c r="A43" s="53"/>
      <c r="B43" s="53"/>
      <c r="C43" s="79"/>
      <c r="D43" s="81"/>
      <c r="E43" s="81"/>
      <c r="F43" s="81"/>
      <c r="G43" s="81"/>
      <c r="H43" s="53"/>
      <c r="I43" s="53"/>
      <c r="J43" s="53"/>
      <c r="K43" s="53"/>
      <c r="L43" s="53"/>
      <c r="M43" s="53"/>
      <c r="N43" s="53"/>
      <c r="O43" s="53"/>
      <c r="P43" s="35"/>
      <c r="U43" s="14"/>
    </row>
    <row r="44" spans="1:25" ht="69" customHeight="1" x14ac:dyDescent="0.55000000000000004">
      <c r="A44" s="53"/>
      <c r="B44" s="53"/>
      <c r="C44" s="79"/>
      <c r="D44" s="81"/>
      <c r="E44" s="81"/>
      <c r="F44" s="81"/>
      <c r="G44" s="81"/>
      <c r="H44" s="80"/>
      <c r="I44" s="80"/>
      <c r="J44" s="35"/>
      <c r="K44" s="35"/>
      <c r="L44" s="35"/>
      <c r="M44" s="53"/>
      <c r="N44" s="53"/>
      <c r="O44" s="53"/>
      <c r="P44" s="53"/>
      <c r="Q44" s="53"/>
      <c r="R44" s="53"/>
      <c r="S44" s="53"/>
      <c r="T44" s="35"/>
      <c r="Y44" s="14"/>
    </row>
    <row r="45" spans="1:25" ht="18" customHeight="1" x14ac:dyDescent="0.55000000000000004">
      <c r="A45" s="53"/>
      <c r="B45" s="53"/>
      <c r="C45" s="79"/>
      <c r="D45" s="81"/>
      <c r="E45" s="81"/>
      <c r="F45" s="81"/>
      <c r="G45" s="81"/>
      <c r="H45" s="80"/>
      <c r="I45" s="80"/>
      <c r="J45" s="35"/>
      <c r="K45" s="35"/>
      <c r="L45" s="35"/>
      <c r="M45" s="53"/>
      <c r="N45" s="53"/>
      <c r="O45" s="53"/>
      <c r="P45" s="53"/>
      <c r="Q45" s="53"/>
      <c r="R45" s="53"/>
      <c r="S45" s="53"/>
      <c r="T45" s="35"/>
      <c r="Y45" s="14"/>
    </row>
    <row r="46" spans="1:25" ht="18" customHeight="1" x14ac:dyDescent="0.55000000000000004">
      <c r="A46" s="53"/>
      <c r="B46" s="53"/>
      <c r="C46" s="79"/>
      <c r="D46" s="81"/>
      <c r="E46" s="81"/>
      <c r="F46" s="81"/>
      <c r="G46" s="81"/>
      <c r="H46" s="81"/>
      <c r="I46" s="81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35"/>
      <c r="Y46" s="14"/>
    </row>
    <row r="47" spans="1:25" ht="18" customHeight="1" x14ac:dyDescent="0.55000000000000004">
      <c r="A47" s="53"/>
      <c r="B47" s="53"/>
      <c r="C47" s="79"/>
      <c r="D47" s="81"/>
      <c r="E47" s="81"/>
      <c r="F47" s="81"/>
      <c r="G47" s="81"/>
      <c r="H47" s="81"/>
      <c r="I47" s="81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35"/>
      <c r="Y47" s="14"/>
    </row>
    <row r="48" spans="1:25" ht="18" customHeight="1" x14ac:dyDescent="0.55000000000000004">
      <c r="A48" s="53"/>
      <c r="B48" s="53"/>
      <c r="C48" s="79"/>
      <c r="D48" s="81"/>
      <c r="E48" s="81"/>
      <c r="F48" s="81"/>
      <c r="G48" s="81"/>
      <c r="H48" s="81"/>
      <c r="I48" s="81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35"/>
      <c r="Y48" s="14"/>
    </row>
    <row r="49" spans="1:25" ht="18" customHeight="1" x14ac:dyDescent="0.55000000000000004">
      <c r="A49" s="53"/>
      <c r="B49" s="53"/>
      <c r="C49" s="79"/>
      <c r="D49" s="81"/>
      <c r="E49" s="81"/>
      <c r="F49" s="81"/>
      <c r="G49" s="81"/>
      <c r="H49" s="81"/>
      <c r="I49" s="81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35"/>
      <c r="Y49" s="14"/>
    </row>
    <row r="50" spans="1:25" ht="18" customHeight="1" x14ac:dyDescent="0.55000000000000004">
      <c r="A50" s="53"/>
      <c r="B50" s="53"/>
      <c r="C50" s="79"/>
      <c r="D50" s="81"/>
      <c r="E50" s="81"/>
      <c r="F50" s="81"/>
      <c r="G50" s="81"/>
      <c r="H50" s="81"/>
      <c r="I50" s="81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35"/>
      <c r="Y50" s="14"/>
    </row>
    <row r="51" spans="1:25" ht="18" customHeight="1" x14ac:dyDescent="0.55000000000000004">
      <c r="A51" s="53"/>
      <c r="B51" s="53"/>
      <c r="C51" s="79"/>
      <c r="D51" s="81"/>
      <c r="E51" s="81"/>
      <c r="F51" s="81"/>
      <c r="G51" s="81"/>
      <c r="H51" s="81"/>
      <c r="I51" s="81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35"/>
      <c r="Y51" s="14"/>
    </row>
    <row r="52" spans="1:25" ht="18" customHeight="1" x14ac:dyDescent="0.55000000000000004">
      <c r="A52" s="53"/>
      <c r="B52" s="53"/>
      <c r="C52" s="79"/>
      <c r="D52" s="81"/>
      <c r="E52" s="81"/>
      <c r="F52" s="81"/>
      <c r="G52" s="81"/>
      <c r="H52" s="81"/>
      <c r="I52" s="81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35"/>
      <c r="Y52" s="14"/>
    </row>
    <row r="53" spans="1:25" ht="18" customHeight="1" x14ac:dyDescent="0.55000000000000004">
      <c r="A53" s="53"/>
      <c r="B53" s="53"/>
      <c r="C53" s="79"/>
      <c r="D53" s="81"/>
      <c r="E53" s="81"/>
      <c r="F53" s="81"/>
      <c r="G53" s="81"/>
      <c r="H53" s="81"/>
      <c r="I53" s="81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35"/>
      <c r="Y53" s="14"/>
    </row>
    <row r="54" spans="1:25" ht="18" customHeight="1" x14ac:dyDescent="0.55000000000000004">
      <c r="A54" s="53"/>
      <c r="B54" s="53"/>
      <c r="C54" s="79"/>
      <c r="D54" s="81"/>
      <c r="E54" s="81"/>
      <c r="F54" s="81"/>
      <c r="G54" s="81"/>
      <c r="H54" s="81"/>
      <c r="I54" s="81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35"/>
      <c r="Y54" s="14"/>
    </row>
    <row r="55" spans="1:25" ht="18" customHeight="1" x14ac:dyDescent="0.55000000000000004">
      <c r="A55" s="53"/>
      <c r="B55" s="53"/>
      <c r="C55" s="79"/>
      <c r="D55" s="81"/>
      <c r="E55" s="81"/>
      <c r="F55" s="81"/>
      <c r="G55" s="81"/>
      <c r="H55" s="81"/>
      <c r="I55" s="81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35"/>
      <c r="Y55" s="14"/>
    </row>
    <row r="56" spans="1:25" ht="18" customHeight="1" x14ac:dyDescent="0.55000000000000004">
      <c r="A56" s="53"/>
      <c r="B56" s="53"/>
      <c r="C56" s="79"/>
      <c r="D56" s="81"/>
      <c r="E56" s="81"/>
      <c r="F56" s="81"/>
      <c r="G56" s="81"/>
      <c r="H56" s="81"/>
      <c r="I56" s="81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35"/>
      <c r="Y56" s="14"/>
    </row>
    <row r="57" spans="1:25" ht="18" customHeight="1" x14ac:dyDescent="0.55000000000000004">
      <c r="A57" s="53"/>
      <c r="B57" s="53"/>
      <c r="C57" s="79"/>
      <c r="D57" s="81"/>
      <c r="E57" s="81"/>
      <c r="F57" s="81"/>
      <c r="G57" s="81"/>
      <c r="H57" s="81"/>
      <c r="I57" s="81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35"/>
      <c r="Y57" s="14"/>
    </row>
    <row r="58" spans="1:25" ht="18" customHeight="1" x14ac:dyDescent="0.55000000000000004">
      <c r="A58" s="53"/>
      <c r="B58" s="53"/>
      <c r="C58" s="79"/>
      <c r="D58" s="81"/>
      <c r="E58" s="81"/>
      <c r="F58" s="81"/>
      <c r="G58" s="81"/>
      <c r="H58" s="81"/>
      <c r="I58" s="81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35"/>
      <c r="Y58" s="14"/>
    </row>
    <row r="59" spans="1:25" ht="18" customHeight="1" x14ac:dyDescent="0.55000000000000004">
      <c r="A59" s="53"/>
      <c r="B59" s="53"/>
      <c r="C59" s="79"/>
      <c r="D59" s="81"/>
      <c r="E59" s="81"/>
      <c r="F59" s="81"/>
      <c r="G59" s="81"/>
      <c r="H59" s="81"/>
      <c r="I59" s="81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35"/>
      <c r="Y59" s="14"/>
    </row>
    <row r="60" spans="1:25" ht="18" customHeight="1" x14ac:dyDescent="0.55000000000000004">
      <c r="A60" s="53"/>
      <c r="B60" s="53"/>
      <c r="C60" s="79"/>
      <c r="D60" s="81"/>
      <c r="E60" s="81"/>
      <c r="F60" s="81"/>
      <c r="G60" s="81"/>
      <c r="H60" s="81"/>
      <c r="I60" s="81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35"/>
      <c r="Y60" s="14"/>
    </row>
    <row r="61" spans="1:25" ht="18" customHeight="1" x14ac:dyDescent="0.55000000000000004">
      <c r="A61" s="53"/>
      <c r="B61" s="53"/>
      <c r="C61" s="79"/>
      <c r="D61" s="81"/>
      <c r="E61" s="81"/>
      <c r="F61" s="81"/>
      <c r="G61" s="81"/>
      <c r="H61" s="81"/>
      <c r="I61" s="81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35"/>
      <c r="Y61" s="14"/>
    </row>
    <row r="62" spans="1:25" ht="18" customHeight="1" x14ac:dyDescent="0.55000000000000004">
      <c r="A62" s="53"/>
      <c r="B62" s="53"/>
      <c r="C62" s="79"/>
      <c r="D62" s="81"/>
      <c r="E62" s="81"/>
      <c r="F62" s="81"/>
      <c r="G62" s="81"/>
      <c r="H62" s="81"/>
      <c r="I62" s="81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35"/>
      <c r="Y62" s="14"/>
    </row>
    <row r="63" spans="1:25" ht="18" customHeight="1" x14ac:dyDescent="0.55000000000000004">
      <c r="A63" s="53"/>
      <c r="B63" s="53"/>
      <c r="C63" s="79"/>
      <c r="D63" s="81"/>
      <c r="E63" s="81"/>
      <c r="F63" s="81"/>
      <c r="G63" s="81"/>
      <c r="H63" s="81"/>
      <c r="I63" s="81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35"/>
      <c r="Y63" s="14"/>
    </row>
    <row r="64" spans="1:25" ht="18" customHeight="1" x14ac:dyDescent="0.55000000000000004">
      <c r="A64" s="53"/>
      <c r="B64" s="53"/>
      <c r="C64" s="79"/>
      <c r="D64" s="81"/>
      <c r="E64" s="81"/>
      <c r="F64" s="81"/>
      <c r="G64" s="81"/>
      <c r="H64" s="81"/>
      <c r="I64" s="81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35"/>
      <c r="Y64" s="14"/>
    </row>
    <row r="65" spans="1:25" ht="18" customHeight="1" x14ac:dyDescent="0.55000000000000004">
      <c r="A65" s="53"/>
      <c r="B65" s="53"/>
      <c r="C65" s="79"/>
      <c r="D65" s="81"/>
      <c r="E65" s="81"/>
      <c r="F65" s="81"/>
      <c r="G65" s="81"/>
      <c r="H65" s="81"/>
      <c r="I65" s="81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35"/>
      <c r="Y65" s="14"/>
    </row>
    <row r="66" spans="1:25" ht="18" customHeight="1" x14ac:dyDescent="0.55000000000000004">
      <c r="A66" s="53"/>
      <c r="B66" s="53"/>
      <c r="C66" s="79"/>
      <c r="D66" s="81"/>
      <c r="E66" s="81"/>
      <c r="F66" s="81"/>
      <c r="G66" s="81"/>
      <c r="H66" s="81"/>
      <c r="I66" s="81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35"/>
      <c r="Y66" s="14"/>
    </row>
    <row r="67" spans="1:25" ht="18" customHeight="1" x14ac:dyDescent="0.55000000000000004">
      <c r="A67" s="53"/>
      <c r="B67" s="53"/>
      <c r="C67" s="79"/>
      <c r="D67" s="81"/>
      <c r="E67" s="81"/>
      <c r="F67" s="81"/>
      <c r="G67" s="81"/>
      <c r="H67" s="81"/>
      <c r="I67" s="81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35"/>
      <c r="Y67" s="14"/>
    </row>
    <row r="68" spans="1:25" ht="18" customHeight="1" x14ac:dyDescent="0.55000000000000004">
      <c r="A68" s="53"/>
      <c r="B68" s="53"/>
      <c r="C68" s="79"/>
      <c r="D68" s="81"/>
      <c r="E68" s="81"/>
      <c r="F68" s="81"/>
      <c r="G68" s="81"/>
      <c r="H68" s="81"/>
      <c r="I68" s="81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35"/>
      <c r="Y68" s="14"/>
    </row>
    <row r="69" spans="1:25" ht="18" customHeight="1" x14ac:dyDescent="0.55000000000000004">
      <c r="A69" s="53"/>
      <c r="B69" s="53"/>
      <c r="C69" s="79"/>
      <c r="D69" s="81"/>
      <c r="E69" s="81"/>
      <c r="F69" s="81"/>
      <c r="G69" s="81"/>
      <c r="H69" s="81"/>
      <c r="I69" s="81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35"/>
      <c r="Y69" s="14"/>
    </row>
    <row r="70" spans="1:25" ht="18" customHeight="1" x14ac:dyDescent="0.55000000000000004">
      <c r="A70" s="53"/>
      <c r="B70" s="53"/>
      <c r="C70" s="79"/>
      <c r="D70" s="81"/>
      <c r="E70" s="81"/>
      <c r="F70" s="81"/>
      <c r="G70" s="81"/>
      <c r="H70" s="81"/>
      <c r="I70" s="81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35"/>
      <c r="Y70" s="14"/>
    </row>
    <row r="71" spans="1:25" ht="18" customHeight="1" x14ac:dyDescent="0.55000000000000004">
      <c r="A71" s="53"/>
      <c r="B71" s="53"/>
      <c r="C71" s="79"/>
      <c r="D71" s="81"/>
      <c r="E71" s="81"/>
      <c r="F71" s="81"/>
      <c r="G71" s="81"/>
      <c r="H71" s="81"/>
      <c r="I71" s="81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35"/>
      <c r="Y71" s="14"/>
    </row>
    <row r="72" spans="1:25" ht="18" customHeight="1" x14ac:dyDescent="0.55000000000000004">
      <c r="A72" s="53"/>
      <c r="B72" s="53"/>
      <c r="C72" s="79"/>
      <c r="D72" s="81"/>
      <c r="E72" s="81"/>
      <c r="F72" s="81"/>
      <c r="G72" s="81"/>
      <c r="H72" s="81"/>
      <c r="I72" s="81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35"/>
      <c r="Y72" s="14"/>
    </row>
    <row r="73" spans="1:25" ht="18" customHeight="1" x14ac:dyDescent="0.55000000000000004">
      <c r="A73" s="53"/>
      <c r="B73" s="53"/>
      <c r="C73" s="79"/>
      <c r="D73" s="81"/>
      <c r="E73" s="81"/>
      <c r="F73" s="81"/>
      <c r="G73" s="81"/>
      <c r="H73" s="81"/>
      <c r="I73" s="81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35"/>
      <c r="Y73" s="14"/>
    </row>
    <row r="74" spans="1:25" ht="18" customHeight="1" x14ac:dyDescent="0.55000000000000004">
      <c r="A74" s="53"/>
      <c r="B74" s="53"/>
      <c r="C74" s="79"/>
      <c r="D74" s="81"/>
      <c r="E74" s="81"/>
      <c r="F74" s="81"/>
      <c r="G74" s="81"/>
      <c r="H74" s="81"/>
      <c r="I74" s="81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35"/>
      <c r="Y74" s="14"/>
    </row>
    <row r="75" spans="1:25" ht="18" customHeight="1" x14ac:dyDescent="0.55000000000000004">
      <c r="A75" s="53"/>
      <c r="B75" s="53"/>
      <c r="C75" s="79"/>
      <c r="D75" s="81"/>
      <c r="E75" s="81"/>
      <c r="F75" s="81"/>
      <c r="G75" s="81"/>
      <c r="H75" s="81"/>
      <c r="I75" s="81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35"/>
      <c r="Y75" s="14"/>
    </row>
    <row r="76" spans="1:25" ht="18" customHeight="1" x14ac:dyDescent="0.55000000000000004">
      <c r="A76" s="53"/>
      <c r="B76" s="53"/>
      <c r="C76" s="79"/>
      <c r="D76" s="81"/>
      <c r="E76" s="81"/>
      <c r="F76" s="81"/>
      <c r="G76" s="81"/>
      <c r="H76" s="81"/>
      <c r="I76" s="81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35"/>
      <c r="Y76" s="14"/>
    </row>
    <row r="77" spans="1:25" ht="18" customHeight="1" x14ac:dyDescent="0.55000000000000004">
      <c r="A77" s="53"/>
      <c r="B77" s="53"/>
      <c r="C77" s="79"/>
      <c r="D77" s="81"/>
      <c r="E77" s="81"/>
      <c r="F77" s="81"/>
      <c r="G77" s="81"/>
      <c r="H77" s="81"/>
      <c r="I77" s="81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35"/>
      <c r="Y77" s="14"/>
    </row>
    <row r="78" spans="1:25" ht="18" customHeight="1" x14ac:dyDescent="0.55000000000000004">
      <c r="A78" s="53"/>
      <c r="B78" s="53"/>
      <c r="C78" s="79"/>
      <c r="D78" s="81"/>
      <c r="E78" s="81"/>
      <c r="F78" s="81"/>
      <c r="G78" s="81"/>
      <c r="H78" s="81"/>
      <c r="I78" s="81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35"/>
      <c r="Y78" s="14"/>
    </row>
    <row r="79" spans="1:25" ht="18" customHeight="1" x14ac:dyDescent="0.55000000000000004">
      <c r="A79" s="53"/>
      <c r="B79" s="53"/>
      <c r="C79" s="79"/>
      <c r="D79" s="81"/>
      <c r="E79" s="81"/>
      <c r="F79" s="81"/>
      <c r="G79" s="81"/>
      <c r="H79" s="81"/>
      <c r="I79" s="81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35"/>
      <c r="Y79" s="14"/>
    </row>
    <row r="80" spans="1:25" ht="18" customHeight="1" x14ac:dyDescent="0.55000000000000004">
      <c r="A80" s="53"/>
      <c r="B80" s="53"/>
      <c r="C80" s="79"/>
      <c r="D80" s="81"/>
      <c r="E80" s="81"/>
      <c r="F80" s="81"/>
      <c r="G80" s="81"/>
      <c r="H80" s="81"/>
      <c r="I80" s="81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35"/>
      <c r="Y80" s="14"/>
    </row>
    <row r="81" spans="1:25" ht="18" customHeight="1" x14ac:dyDescent="0.55000000000000004">
      <c r="A81" s="53"/>
      <c r="B81" s="53"/>
      <c r="C81" s="79"/>
      <c r="D81" s="81"/>
      <c r="E81" s="81"/>
      <c r="F81" s="81"/>
      <c r="G81" s="81"/>
      <c r="H81" s="81"/>
      <c r="I81" s="81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35"/>
      <c r="Y81" s="14"/>
    </row>
    <row r="82" spans="1:25" ht="18" customHeight="1" x14ac:dyDescent="0.55000000000000004">
      <c r="A82" s="53"/>
      <c r="B82" s="53"/>
      <c r="C82" s="79"/>
      <c r="D82" s="81"/>
      <c r="E82" s="81"/>
      <c r="F82" s="81"/>
      <c r="G82" s="81"/>
      <c r="H82" s="81"/>
      <c r="I82" s="81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35"/>
      <c r="Y82" s="14"/>
    </row>
    <row r="83" spans="1:25" ht="18" customHeight="1" x14ac:dyDescent="0.55000000000000004">
      <c r="A83" s="53"/>
      <c r="B83" s="53"/>
      <c r="C83" s="82"/>
      <c r="D83" s="81"/>
      <c r="E83" s="81"/>
      <c r="F83" s="81"/>
      <c r="G83" s="81"/>
      <c r="H83" s="81"/>
      <c r="I83" s="81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35"/>
      <c r="Y83" s="14"/>
    </row>
    <row r="84" spans="1:25" ht="18" customHeight="1" x14ac:dyDescent="0.5">
      <c r="A84" s="53"/>
      <c r="B84" s="53"/>
      <c r="C84" s="83"/>
      <c r="D84" s="81"/>
      <c r="E84" s="78"/>
      <c r="F84" s="78"/>
      <c r="G84" s="78"/>
      <c r="H84" s="81"/>
      <c r="I84" s="81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35"/>
      <c r="Y84" s="14"/>
    </row>
    <row r="85" spans="1:25" ht="18" customHeight="1" x14ac:dyDescent="0.5">
      <c r="A85" s="53"/>
      <c r="B85" s="53"/>
      <c r="C85" s="83"/>
      <c r="D85" s="81"/>
      <c r="E85" s="78"/>
      <c r="F85" s="78"/>
      <c r="G85" s="78"/>
      <c r="H85" s="81"/>
      <c r="I85" s="81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35"/>
      <c r="Y85" s="14"/>
    </row>
    <row r="86" spans="1:25" ht="18" customHeight="1" x14ac:dyDescent="0.8">
      <c r="A86" s="53"/>
      <c r="B86" s="53"/>
      <c r="C86" s="84"/>
      <c r="D86" s="81"/>
      <c r="E86" s="78"/>
      <c r="F86" s="78"/>
      <c r="G86" s="78"/>
      <c r="H86" s="81"/>
      <c r="I86" s="81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35"/>
      <c r="Y86" s="14"/>
    </row>
    <row r="87" spans="1:25" ht="18" customHeight="1" x14ac:dyDescent="0.8">
      <c r="A87" s="53"/>
      <c r="B87" s="53"/>
      <c r="C87" s="84"/>
      <c r="D87" s="81"/>
      <c r="E87" s="78"/>
      <c r="F87" s="78"/>
      <c r="G87" s="78"/>
      <c r="H87" s="81"/>
      <c r="I87" s="81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35"/>
      <c r="Y87" s="14"/>
    </row>
    <row r="88" spans="1:25" ht="18" customHeight="1" x14ac:dyDescent="0.8">
      <c r="A88" s="53"/>
      <c r="B88" s="53"/>
      <c r="C88" s="84"/>
      <c r="D88" s="81"/>
      <c r="E88" s="78"/>
      <c r="F88" s="78"/>
      <c r="G88" s="78"/>
      <c r="H88" s="81"/>
      <c r="I88" s="81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35"/>
      <c r="Y88" s="14"/>
    </row>
    <row r="89" spans="1:25" ht="18" customHeight="1" x14ac:dyDescent="0.5">
      <c r="A89" s="53"/>
      <c r="B89" s="53"/>
      <c r="C89" s="83"/>
      <c r="D89" s="80"/>
      <c r="E89" s="42"/>
      <c r="F89" s="42"/>
      <c r="G89" s="42"/>
      <c r="H89" s="81"/>
      <c r="I89" s="81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35"/>
      <c r="Y89" s="14"/>
    </row>
    <row r="90" spans="1:25" ht="18" customHeight="1" x14ac:dyDescent="0.5">
      <c r="A90" s="53"/>
      <c r="B90" s="53"/>
      <c r="C90" s="83"/>
      <c r="D90" s="80"/>
      <c r="E90" s="42"/>
      <c r="F90" s="42"/>
      <c r="G90" s="42"/>
      <c r="H90" s="81"/>
      <c r="I90" s="81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35"/>
      <c r="Y90" s="14"/>
    </row>
    <row r="91" spans="1:25" ht="18" customHeight="1" x14ac:dyDescent="0.6">
      <c r="A91" s="53"/>
      <c r="B91" s="53"/>
      <c r="C91" s="34"/>
      <c r="D91" s="85"/>
      <c r="E91" s="14"/>
      <c r="F91" s="14"/>
      <c r="G91" s="14"/>
      <c r="H91" s="81"/>
      <c r="I91" s="81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35"/>
      <c r="Y91" s="14"/>
    </row>
    <row r="92" spans="1:25" ht="18" customHeight="1" x14ac:dyDescent="0.6">
      <c r="A92" s="53"/>
      <c r="B92" s="53"/>
      <c r="D92" s="85"/>
      <c r="H92" s="81"/>
      <c r="I92" s="81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35"/>
      <c r="Y92" s="14"/>
    </row>
    <row r="93" spans="1:25" ht="18" customHeight="1" x14ac:dyDescent="0.6">
      <c r="A93" s="53"/>
      <c r="B93" s="53"/>
      <c r="D93" s="85"/>
      <c r="H93" s="81"/>
      <c r="I93" s="81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35"/>
      <c r="Y93" s="14"/>
    </row>
    <row r="94" spans="1:25" ht="33" x14ac:dyDescent="0.6">
      <c r="A94" s="53"/>
      <c r="B94" s="53"/>
      <c r="D94" s="85"/>
      <c r="H94" s="78"/>
      <c r="I94" s="78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35"/>
      <c r="Y94" s="14"/>
    </row>
    <row r="95" spans="1:25" ht="33" x14ac:dyDescent="0.6">
      <c r="A95" s="53"/>
      <c r="B95" s="53"/>
      <c r="D95" s="85"/>
      <c r="H95" s="78"/>
      <c r="I95" s="78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35"/>
      <c r="Y95" s="14"/>
    </row>
    <row r="96" spans="1:25" ht="17.399999999999999" x14ac:dyDescent="0.3">
      <c r="A96" s="53"/>
      <c r="B96" s="53"/>
      <c r="D96" s="14"/>
      <c r="H96" s="78"/>
      <c r="I96" s="78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35"/>
      <c r="Y96" s="14"/>
    </row>
    <row r="97" spans="1:20" ht="17.399999999999999" x14ac:dyDescent="0.3">
      <c r="A97" s="53"/>
      <c r="B97" s="53"/>
      <c r="D97" s="14"/>
      <c r="H97" s="78"/>
      <c r="I97" s="78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35"/>
    </row>
    <row r="98" spans="1:20" ht="17.399999999999999" x14ac:dyDescent="0.3">
      <c r="A98" s="53"/>
      <c r="B98" s="53"/>
      <c r="D98" s="14"/>
      <c r="H98" s="78"/>
      <c r="I98" s="78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35"/>
    </row>
    <row r="99" spans="1:20" ht="17.399999999999999" x14ac:dyDescent="0.3">
      <c r="A99" s="35"/>
      <c r="B99" s="35"/>
      <c r="D99" s="14"/>
      <c r="H99" s="42"/>
      <c r="I99" s="42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ht="17.399999999999999" x14ac:dyDescent="0.3">
      <c r="A100" s="35"/>
      <c r="B100" s="35"/>
      <c r="D100" s="14"/>
      <c r="H100" s="42"/>
      <c r="I100" s="42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ht="17.399999999999999" x14ac:dyDescent="0.3">
      <c r="D101" s="14"/>
      <c r="H101" s="14"/>
      <c r="I101" s="14"/>
    </row>
    <row r="102" spans="1:20" ht="17.399999999999999" x14ac:dyDescent="0.3">
      <c r="D102" s="14"/>
    </row>
    <row r="103" spans="1:20" ht="17.399999999999999" x14ac:dyDescent="0.3">
      <c r="D103" s="14"/>
    </row>
  </sheetData>
  <mergeCells count="1">
    <mergeCell ref="C10:E10"/>
  </mergeCells>
  <pageMargins left="0.25" right="0.25" top="0.75" bottom="0.75" header="0.30000000000000004" footer="0.30000000000000004"/>
  <pageSetup paperSize="9" scale="15" fitToWidth="0" fitToHeight="0" pageOrder="overThenDown" orientation="portrait" useFirstPageNumber="1" r:id="rId1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12"/>
  <sheetViews>
    <sheetView zoomScale="20" zoomScaleNormal="20" workbookViewId="0">
      <selection activeCell="Q34" sqref="Q34"/>
    </sheetView>
  </sheetViews>
  <sheetFormatPr defaultRowHeight="13.8" x14ac:dyDescent="0.25"/>
  <cols>
    <col min="1" max="2" width="9" customWidth="1"/>
    <col min="3" max="3" width="56.09765625" customWidth="1"/>
    <col min="4" max="4" width="56.19921875" customWidth="1"/>
    <col min="5" max="5" width="62.8984375" customWidth="1"/>
    <col min="6" max="7" width="56.69921875" customWidth="1"/>
    <col min="8" max="8" width="57.19921875" customWidth="1"/>
    <col min="9" max="9" width="47.69921875" customWidth="1"/>
    <col min="10" max="10" width="50.5" customWidth="1"/>
    <col min="11" max="11" width="48.69921875" customWidth="1"/>
    <col min="12" max="12" width="49.69921875" customWidth="1"/>
    <col min="13" max="13" width="55.09765625" customWidth="1"/>
    <col min="14" max="14" width="45" customWidth="1"/>
    <col min="15" max="15" width="47.69921875" customWidth="1"/>
    <col min="16" max="17" width="53.8984375" bestFit="1" customWidth="1"/>
    <col min="18" max="19" width="52.3984375" bestFit="1" customWidth="1"/>
    <col min="20" max="20" width="19.3984375" customWidth="1"/>
    <col min="21" max="21" width="23.3984375" customWidth="1"/>
    <col min="22" max="22" width="9" customWidth="1"/>
    <col min="23" max="23" width="31.8984375" customWidth="1"/>
    <col min="24" max="24" width="26.69921875" customWidth="1"/>
    <col min="25" max="25" width="9" customWidth="1"/>
  </cols>
  <sheetData>
    <row r="1" spans="1:19" ht="46.2" x14ac:dyDescent="0.8">
      <c r="A1" s="35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5"/>
      <c r="O1" s="35"/>
      <c r="P1" s="35"/>
      <c r="Q1" s="35"/>
    </row>
    <row r="2" spans="1:19" ht="70.2" x14ac:dyDescent="1.2">
      <c r="A2" s="37"/>
      <c r="B2" s="37"/>
      <c r="C2" s="38" t="s">
        <v>42</v>
      </c>
      <c r="D2" s="38"/>
      <c r="E2" s="38"/>
      <c r="F2" s="38"/>
      <c r="G2" s="38"/>
      <c r="H2" s="38"/>
      <c r="I2" s="38"/>
      <c r="J2" s="39"/>
      <c r="K2" s="39"/>
      <c r="L2" s="38" t="s">
        <v>80</v>
      </c>
      <c r="M2" s="38"/>
      <c r="N2" s="38"/>
      <c r="O2" s="38"/>
      <c r="P2" s="38"/>
      <c r="Q2" s="35"/>
    </row>
    <row r="3" spans="1:19" ht="70.2" x14ac:dyDescent="1.2">
      <c r="A3" s="37"/>
      <c r="B3" s="37"/>
      <c r="C3" s="38" t="s">
        <v>43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5"/>
    </row>
    <row r="4" spans="1:19" ht="70.2" x14ac:dyDescent="1.2">
      <c r="A4" s="37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5"/>
    </row>
    <row r="5" spans="1:19" ht="70.2" x14ac:dyDescent="1.2">
      <c r="A5" s="37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5"/>
    </row>
    <row r="6" spans="1:19" ht="70.2" x14ac:dyDescent="1.2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5"/>
    </row>
    <row r="7" spans="1:19" ht="69" x14ac:dyDescent="1.1000000000000001">
      <c r="A7" s="37"/>
      <c r="B7" s="37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  <c r="R7" s="14"/>
      <c r="S7" s="14"/>
    </row>
    <row r="8" spans="1:19" ht="70.2" x14ac:dyDescent="1.2">
      <c r="A8" s="37"/>
      <c r="B8" s="37"/>
      <c r="C8" s="38" t="s">
        <v>44</v>
      </c>
      <c r="D8" s="43"/>
      <c r="E8" s="43"/>
      <c r="F8" s="41"/>
      <c r="G8" s="41"/>
      <c r="H8" s="41"/>
      <c r="I8" s="41"/>
      <c r="J8" s="43"/>
      <c r="K8" s="43"/>
      <c r="L8" s="41"/>
      <c r="M8" s="41"/>
      <c r="N8" s="41"/>
      <c r="O8" s="41"/>
      <c r="P8" s="41"/>
      <c r="Q8" s="44"/>
      <c r="R8" s="19"/>
      <c r="S8" s="20"/>
    </row>
    <row r="9" spans="1:19" ht="70.2" x14ac:dyDescent="1.2">
      <c r="A9" s="37"/>
      <c r="B9" s="37"/>
      <c r="C9" s="38" t="s">
        <v>45</v>
      </c>
      <c r="D9" s="43"/>
      <c r="E9" s="43"/>
      <c r="F9" s="41"/>
      <c r="G9" s="41"/>
      <c r="H9" s="41"/>
      <c r="I9" s="41"/>
      <c r="J9" s="43"/>
      <c r="K9" s="43"/>
      <c r="L9" s="41"/>
      <c r="M9" s="41"/>
      <c r="N9" s="41"/>
      <c r="O9" s="41"/>
      <c r="P9" s="41"/>
      <c r="Q9" s="44"/>
      <c r="R9" s="19"/>
      <c r="S9" s="20"/>
    </row>
    <row r="10" spans="1:19" ht="70.2" x14ac:dyDescent="1.2">
      <c r="A10" s="45"/>
      <c r="B10" s="45"/>
      <c r="C10" s="38" t="s">
        <v>81</v>
      </c>
      <c r="D10" s="40"/>
      <c r="E10" s="40"/>
      <c r="F10" s="46"/>
      <c r="G10" s="46"/>
      <c r="H10" s="46"/>
      <c r="I10" s="41"/>
      <c r="J10" s="40"/>
      <c r="K10" s="40"/>
      <c r="L10" s="46"/>
      <c r="M10" s="46"/>
      <c r="N10" s="46"/>
      <c r="O10" s="46"/>
      <c r="P10" s="46"/>
      <c r="Q10" s="44"/>
      <c r="R10" s="19"/>
      <c r="S10" s="20"/>
    </row>
    <row r="11" spans="1:19" ht="70.2" x14ac:dyDescent="1.2">
      <c r="A11" s="45"/>
      <c r="B11" s="45"/>
      <c r="C11" s="38"/>
      <c r="D11" s="40"/>
      <c r="E11" s="40"/>
      <c r="F11" s="46"/>
      <c r="G11" s="46"/>
      <c r="H11" s="46"/>
      <c r="I11" s="41"/>
      <c r="J11" s="40"/>
      <c r="K11" s="40"/>
      <c r="L11" s="46"/>
      <c r="M11" s="46"/>
      <c r="N11" s="46"/>
      <c r="O11" s="46"/>
      <c r="P11" s="46"/>
      <c r="Q11" s="44"/>
      <c r="R11" s="19"/>
      <c r="S11" s="20"/>
    </row>
    <row r="12" spans="1:19" ht="90.6" x14ac:dyDescent="1.45">
      <c r="A12" s="45"/>
      <c r="B12" s="45"/>
      <c r="C12" s="107" t="s">
        <v>64</v>
      </c>
      <c r="D12" s="107"/>
      <c r="E12" s="48"/>
      <c r="F12" s="49"/>
      <c r="G12" s="49"/>
      <c r="H12" s="49"/>
      <c r="J12" s="44"/>
      <c r="K12" s="107" t="s">
        <v>74</v>
      </c>
      <c r="L12" s="107"/>
      <c r="N12" s="50"/>
      <c r="O12" s="107" t="s">
        <v>65</v>
      </c>
      <c r="P12" s="107"/>
      <c r="Q12" s="52"/>
      <c r="R12" s="51"/>
      <c r="S12" s="52"/>
    </row>
    <row r="13" spans="1:19" ht="76.5" customHeight="1" x14ac:dyDescent="0.95">
      <c r="A13" s="53"/>
      <c r="B13" s="53"/>
      <c r="C13" s="54"/>
      <c r="D13" s="54" t="s">
        <v>66</v>
      </c>
      <c r="E13" s="54" t="s">
        <v>48</v>
      </c>
      <c r="F13" s="54" t="s">
        <v>49</v>
      </c>
      <c r="G13" s="54" t="s">
        <v>72</v>
      </c>
      <c r="H13" s="54" t="s">
        <v>73</v>
      </c>
      <c r="I13" s="52"/>
      <c r="J13" s="54"/>
      <c r="K13" s="54" t="s">
        <v>72</v>
      </c>
      <c r="L13" s="54" t="s">
        <v>73</v>
      </c>
      <c r="N13" s="54"/>
      <c r="O13" s="54" t="s">
        <v>66</v>
      </c>
      <c r="P13" s="54" t="s">
        <v>48</v>
      </c>
      <c r="Q13" s="54" t="s">
        <v>49</v>
      </c>
      <c r="R13" s="54" t="s">
        <v>72</v>
      </c>
      <c r="S13" s="54" t="s">
        <v>73</v>
      </c>
    </row>
    <row r="14" spans="1:19" ht="91.5" customHeight="1" x14ac:dyDescent="0.95">
      <c r="A14" s="53"/>
      <c r="B14" s="53"/>
      <c r="C14" s="55"/>
      <c r="D14" s="56" t="s">
        <v>50</v>
      </c>
      <c r="E14" s="56" t="s">
        <v>50</v>
      </c>
      <c r="F14" s="56" t="s">
        <v>50</v>
      </c>
      <c r="G14" s="56" t="s">
        <v>50</v>
      </c>
      <c r="H14" s="56" t="s">
        <v>50</v>
      </c>
      <c r="I14" s="51"/>
      <c r="J14" s="55"/>
      <c r="K14" s="56" t="s">
        <v>50</v>
      </c>
      <c r="L14" s="56" t="s">
        <v>50</v>
      </c>
      <c r="N14" s="55"/>
      <c r="O14" s="56" t="s">
        <v>50</v>
      </c>
      <c r="P14" s="56" t="s">
        <v>50</v>
      </c>
      <c r="Q14" s="56" t="s">
        <v>50</v>
      </c>
      <c r="R14" s="56" t="s">
        <v>50</v>
      </c>
      <c r="S14" s="56" t="s">
        <v>50</v>
      </c>
    </row>
    <row r="15" spans="1:19" ht="69.75" customHeight="1" x14ac:dyDescent="1.05">
      <c r="A15" s="53"/>
      <c r="B15" s="53"/>
      <c r="C15" s="57" t="s">
        <v>51</v>
      </c>
      <c r="D15" s="58">
        <v>133946</v>
      </c>
      <c r="E15" s="58">
        <v>159918</v>
      </c>
      <c r="F15" s="58">
        <v>114925</v>
      </c>
      <c r="G15" s="58">
        <v>118002</v>
      </c>
      <c r="H15" s="58">
        <v>105197</v>
      </c>
      <c r="I15" s="51"/>
      <c r="J15" s="57" t="s">
        <v>51</v>
      </c>
      <c r="K15" s="58">
        <v>0</v>
      </c>
      <c r="L15" s="58">
        <v>3307</v>
      </c>
      <c r="N15" s="57" t="s">
        <v>51</v>
      </c>
      <c r="O15" s="58">
        <v>51368</v>
      </c>
      <c r="P15" s="58">
        <v>56025</v>
      </c>
      <c r="Q15" s="58">
        <v>47456</v>
      </c>
      <c r="R15" s="58">
        <v>52153</v>
      </c>
      <c r="S15" s="58">
        <v>39341</v>
      </c>
    </row>
    <row r="16" spans="1:19" ht="75" customHeight="1" x14ac:dyDescent="1.05">
      <c r="A16" s="53"/>
      <c r="B16" s="53"/>
      <c r="C16" s="57" t="s">
        <v>52</v>
      </c>
      <c r="D16" s="58">
        <v>82478</v>
      </c>
      <c r="E16" s="58">
        <v>111035</v>
      </c>
      <c r="F16" s="58">
        <v>107537</v>
      </c>
      <c r="G16" s="58">
        <v>91946</v>
      </c>
      <c r="H16" s="58">
        <v>89399</v>
      </c>
      <c r="I16" s="51"/>
      <c r="J16" s="57" t="s">
        <v>52</v>
      </c>
      <c r="K16" s="58">
        <v>22333</v>
      </c>
      <c r="L16" s="58">
        <v>12519</v>
      </c>
      <c r="N16" s="57" t="s">
        <v>52</v>
      </c>
      <c r="O16" s="58">
        <v>34474</v>
      </c>
      <c r="P16" s="58">
        <v>40168</v>
      </c>
      <c r="Q16" s="58">
        <v>47500</v>
      </c>
      <c r="R16" s="58">
        <v>35923</v>
      </c>
      <c r="S16" s="58">
        <v>31920</v>
      </c>
    </row>
    <row r="17" spans="1:19" ht="71.25" customHeight="1" x14ac:dyDescent="1.05">
      <c r="A17" s="53"/>
      <c r="B17" s="53"/>
      <c r="C17" s="57" t="s">
        <v>53</v>
      </c>
      <c r="D17" s="58">
        <v>82519</v>
      </c>
      <c r="E17" s="58">
        <v>79222</v>
      </c>
      <c r="F17" s="58">
        <v>112011</v>
      </c>
      <c r="G17" s="58">
        <v>83689</v>
      </c>
      <c r="H17" s="58">
        <v>90326</v>
      </c>
      <c r="I17" s="51"/>
      <c r="J17" s="57" t="s">
        <v>53</v>
      </c>
      <c r="K17" s="58">
        <v>6680</v>
      </c>
      <c r="L17" s="58">
        <v>3329</v>
      </c>
      <c r="N17" s="57" t="s">
        <v>53</v>
      </c>
      <c r="O17" s="58">
        <v>34181</v>
      </c>
      <c r="P17" s="58">
        <v>33267</v>
      </c>
      <c r="Q17" s="58">
        <v>47612</v>
      </c>
      <c r="R17" s="58">
        <v>24032</v>
      </c>
      <c r="S17" s="58">
        <v>29793</v>
      </c>
    </row>
    <row r="18" spans="1:19" ht="73.5" customHeight="1" x14ac:dyDescent="1.05">
      <c r="A18" s="53"/>
      <c r="B18" s="53"/>
      <c r="C18" s="57" t="s">
        <v>54</v>
      </c>
      <c r="D18" s="58">
        <v>46631</v>
      </c>
      <c r="E18" s="58">
        <v>50726</v>
      </c>
      <c r="F18" s="58">
        <v>9326</v>
      </c>
      <c r="G18" s="58">
        <v>54219</v>
      </c>
      <c r="H18" s="58">
        <v>62680</v>
      </c>
      <c r="I18" s="51"/>
      <c r="J18" s="57" t="s">
        <v>54</v>
      </c>
      <c r="K18" s="58">
        <v>3562</v>
      </c>
      <c r="L18" s="58">
        <v>8858</v>
      </c>
      <c r="N18" s="57" t="s">
        <v>54</v>
      </c>
      <c r="O18" s="58">
        <v>23172</v>
      </c>
      <c r="P18" s="58">
        <v>26813</v>
      </c>
      <c r="Q18" s="58">
        <v>17897</v>
      </c>
      <c r="R18" s="58">
        <v>19863</v>
      </c>
      <c r="S18" s="58">
        <v>18757</v>
      </c>
    </row>
    <row r="19" spans="1:19" ht="81" customHeight="1" x14ac:dyDescent="1.05">
      <c r="A19" s="53"/>
      <c r="B19" s="53"/>
      <c r="C19" s="57" t="s">
        <v>55</v>
      </c>
      <c r="D19" s="58">
        <v>1500</v>
      </c>
      <c r="E19" s="58">
        <v>15964</v>
      </c>
      <c r="F19" s="58">
        <v>0</v>
      </c>
      <c r="G19" s="58">
        <v>23931</v>
      </c>
      <c r="H19" s="58">
        <v>20332</v>
      </c>
      <c r="I19" s="51"/>
      <c r="J19" s="57" t="s">
        <v>55</v>
      </c>
      <c r="K19" s="58">
        <v>1787</v>
      </c>
      <c r="L19" s="58">
        <v>3073</v>
      </c>
      <c r="N19" s="57" t="s">
        <v>55</v>
      </c>
      <c r="O19" s="58">
        <v>7831</v>
      </c>
      <c r="P19" s="58">
        <v>14156</v>
      </c>
      <c r="Q19" s="58">
        <v>7536</v>
      </c>
      <c r="R19" s="58">
        <v>14358</v>
      </c>
      <c r="S19" s="58">
        <v>6080</v>
      </c>
    </row>
    <row r="20" spans="1:19" ht="68.25" customHeight="1" x14ac:dyDescent="1.05">
      <c r="A20" s="53"/>
      <c r="B20" s="53"/>
      <c r="C20" s="57" t="s">
        <v>56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1"/>
      <c r="J20" s="57" t="s">
        <v>56</v>
      </c>
      <c r="K20" s="58">
        <v>0</v>
      </c>
      <c r="L20" s="58"/>
      <c r="N20" s="57" t="s">
        <v>56</v>
      </c>
      <c r="O20" s="58">
        <v>6055</v>
      </c>
      <c r="P20" s="58">
        <v>7365</v>
      </c>
      <c r="Q20" s="58">
        <v>6696</v>
      </c>
      <c r="R20" s="58">
        <v>7731</v>
      </c>
      <c r="S20" s="58">
        <v>4780</v>
      </c>
    </row>
    <row r="21" spans="1:19" ht="71.25" customHeight="1" x14ac:dyDescent="1.05">
      <c r="A21" s="53"/>
      <c r="B21" s="53"/>
      <c r="C21" s="57" t="s">
        <v>57</v>
      </c>
      <c r="D21" s="58">
        <v>0</v>
      </c>
      <c r="E21" s="58">
        <v>0</v>
      </c>
      <c r="F21" s="58">
        <v>0</v>
      </c>
      <c r="G21" s="58">
        <v>0</v>
      </c>
      <c r="H21" s="58">
        <v>11</v>
      </c>
      <c r="I21" s="51"/>
      <c r="J21" s="57" t="s">
        <v>57</v>
      </c>
      <c r="K21" s="58">
        <v>0</v>
      </c>
      <c r="L21" s="58"/>
      <c r="N21" s="57" t="s">
        <v>57</v>
      </c>
      <c r="O21" s="58">
        <v>5917</v>
      </c>
      <c r="P21" s="58">
        <v>7064</v>
      </c>
      <c r="Q21" s="58">
        <v>6551</v>
      </c>
      <c r="R21" s="58">
        <v>7850</v>
      </c>
      <c r="S21" s="58">
        <v>4828</v>
      </c>
    </row>
    <row r="22" spans="1:19" ht="69.75" customHeight="1" x14ac:dyDescent="1.05">
      <c r="A22" s="53"/>
      <c r="B22" s="53"/>
      <c r="C22" s="57" t="s">
        <v>58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1"/>
      <c r="J22" s="57" t="s">
        <v>58</v>
      </c>
      <c r="K22" s="58">
        <v>99</v>
      </c>
      <c r="L22" s="58"/>
      <c r="N22" s="57" t="s">
        <v>58</v>
      </c>
      <c r="O22" s="58">
        <v>5421</v>
      </c>
      <c r="P22" s="58">
        <v>6741</v>
      </c>
      <c r="Q22" s="58">
        <v>6010</v>
      </c>
      <c r="R22" s="58">
        <v>7541</v>
      </c>
      <c r="S22" s="58">
        <v>4608</v>
      </c>
    </row>
    <row r="23" spans="1:19" ht="72" customHeight="1" x14ac:dyDescent="1.05">
      <c r="A23" s="53"/>
      <c r="B23" s="53"/>
      <c r="C23" s="57" t="s">
        <v>59</v>
      </c>
      <c r="D23" s="58">
        <v>7408</v>
      </c>
      <c r="E23" s="58">
        <v>11</v>
      </c>
      <c r="F23" s="58">
        <v>2713</v>
      </c>
      <c r="G23" s="58">
        <v>11330</v>
      </c>
      <c r="H23" s="58">
        <v>4752</v>
      </c>
      <c r="I23" s="51"/>
      <c r="J23" s="57" t="s">
        <v>59</v>
      </c>
      <c r="K23" s="58">
        <v>0</v>
      </c>
      <c r="L23" s="58"/>
      <c r="N23" s="57" t="s">
        <v>59</v>
      </c>
      <c r="O23" s="58">
        <v>6063</v>
      </c>
      <c r="P23" s="58">
        <v>7538</v>
      </c>
      <c r="Q23" s="58">
        <v>6817</v>
      </c>
      <c r="R23" s="58">
        <v>8153</v>
      </c>
      <c r="S23" s="58">
        <v>5887</v>
      </c>
    </row>
    <row r="24" spans="1:19" ht="70.5" customHeight="1" x14ac:dyDescent="1.05">
      <c r="A24" s="53"/>
      <c r="B24" s="53"/>
      <c r="C24" s="57" t="s">
        <v>60</v>
      </c>
      <c r="D24" s="58">
        <v>81078</v>
      </c>
      <c r="E24" s="58">
        <v>59360</v>
      </c>
      <c r="F24" s="58">
        <v>70442</v>
      </c>
      <c r="G24" s="58">
        <v>38173</v>
      </c>
      <c r="H24" s="58">
        <v>56038</v>
      </c>
      <c r="I24" s="51"/>
      <c r="J24" s="57" t="s">
        <v>60</v>
      </c>
      <c r="K24" s="58">
        <v>0</v>
      </c>
      <c r="L24" s="58"/>
      <c r="N24" s="57" t="s">
        <v>60</v>
      </c>
      <c r="O24" s="58">
        <v>27573</v>
      </c>
      <c r="P24" s="58">
        <v>27780</v>
      </c>
      <c r="Q24" s="58">
        <v>28100</v>
      </c>
      <c r="R24" s="58">
        <v>13713</v>
      </c>
      <c r="S24" s="58">
        <v>16832</v>
      </c>
    </row>
    <row r="25" spans="1:19" ht="72.75" customHeight="1" x14ac:dyDescent="1.05">
      <c r="A25" s="53"/>
      <c r="B25" s="53"/>
      <c r="C25" s="57" t="s">
        <v>61</v>
      </c>
      <c r="D25" s="58">
        <v>101002</v>
      </c>
      <c r="E25" s="58">
        <v>76966</v>
      </c>
      <c r="F25" s="58">
        <v>86693</v>
      </c>
      <c r="G25" s="58">
        <v>83084</v>
      </c>
      <c r="H25" s="58">
        <v>88938</v>
      </c>
      <c r="I25" s="51"/>
      <c r="J25" s="57" t="s">
        <v>61</v>
      </c>
      <c r="K25" s="58">
        <v>0</v>
      </c>
      <c r="L25" s="58"/>
      <c r="N25" s="57" t="s">
        <v>61</v>
      </c>
      <c r="O25" s="58">
        <v>36813</v>
      </c>
      <c r="P25" s="58">
        <v>39122</v>
      </c>
      <c r="Q25" s="58">
        <v>36180</v>
      </c>
      <c r="R25" s="58">
        <v>31997</v>
      </c>
      <c r="S25" s="58">
        <v>29407</v>
      </c>
    </row>
    <row r="26" spans="1:19" ht="73.5" customHeight="1" x14ac:dyDescent="1.05">
      <c r="A26" s="53"/>
      <c r="B26" s="53"/>
      <c r="C26" s="57" t="s">
        <v>62</v>
      </c>
      <c r="D26" s="58">
        <v>129003</v>
      </c>
      <c r="E26" s="58">
        <v>80303</v>
      </c>
      <c r="F26" s="58">
        <v>110599</v>
      </c>
      <c r="G26" s="58">
        <v>98768</v>
      </c>
      <c r="H26" s="97">
        <v>100000</v>
      </c>
      <c r="I26" s="51"/>
      <c r="J26" s="57" t="s">
        <v>62</v>
      </c>
      <c r="K26" s="58">
        <v>17768</v>
      </c>
      <c r="L26" s="58"/>
      <c r="N26" s="57" t="s">
        <v>62</v>
      </c>
      <c r="O26" s="58">
        <v>46865</v>
      </c>
      <c r="P26" s="58">
        <v>44992</v>
      </c>
      <c r="Q26" s="58">
        <v>45449</v>
      </c>
      <c r="R26" s="58">
        <v>32460</v>
      </c>
      <c r="S26" s="97">
        <v>32000</v>
      </c>
    </row>
    <row r="27" spans="1:19" ht="87.75" customHeight="1" x14ac:dyDescent="0.95">
      <c r="A27" s="53"/>
      <c r="B27" s="53"/>
      <c r="C27" s="60" t="s">
        <v>63</v>
      </c>
      <c r="D27" s="61">
        <f>SUM(D14:D26)</f>
        <v>665565</v>
      </c>
      <c r="E27" s="61">
        <f>SUM(E14:E26)</f>
        <v>633505</v>
      </c>
      <c r="F27" s="61">
        <f>SUM(F14:F26)</f>
        <v>614246</v>
      </c>
      <c r="G27" s="61">
        <f t="shared" ref="G27:H27" si="0">SUM(G14:G26)</f>
        <v>603142</v>
      </c>
      <c r="H27" s="61">
        <f t="shared" si="0"/>
        <v>617673</v>
      </c>
      <c r="I27" s="51"/>
      <c r="J27" s="60" t="s">
        <v>63</v>
      </c>
      <c r="K27" s="61">
        <f>SUM(K15:K26)</f>
        <v>52229</v>
      </c>
      <c r="L27" s="61">
        <f>SUM(L15:L26)</f>
        <v>31086</v>
      </c>
      <c r="N27" s="60" t="s">
        <v>63</v>
      </c>
      <c r="O27" s="61">
        <f>SUM(O15:O26)</f>
        <v>285733</v>
      </c>
      <c r="P27" s="61">
        <f>SUM(P15:P26)</f>
        <v>311031</v>
      </c>
      <c r="Q27" s="61">
        <f>SUM(Q15:Q26)</f>
        <v>303804</v>
      </c>
      <c r="R27" s="61">
        <f t="shared" ref="R27:S27" si="1">SUM(R15:R26)</f>
        <v>255774</v>
      </c>
      <c r="S27" s="61">
        <f t="shared" si="1"/>
        <v>224233</v>
      </c>
    </row>
    <row r="28" spans="1:19" ht="63" x14ac:dyDescent="1.05">
      <c r="A28" s="53"/>
      <c r="B28" s="53"/>
      <c r="C28" s="62"/>
      <c r="D28" s="63">
        <v>112553.32</v>
      </c>
      <c r="E28" s="63">
        <v>102662.25</v>
      </c>
      <c r="F28" s="63">
        <v>103949.52</v>
      </c>
      <c r="G28" s="94">
        <v>108524.86</v>
      </c>
      <c r="H28" s="63">
        <f>H27*0.19</f>
        <v>117357.87</v>
      </c>
      <c r="I28" s="86"/>
      <c r="J28" s="52"/>
      <c r="K28" s="99">
        <v>10058.6</v>
      </c>
      <c r="L28" s="96">
        <v>5522.38</v>
      </c>
      <c r="N28" s="64"/>
      <c r="O28" s="63">
        <v>48262.5</v>
      </c>
      <c r="P28" s="63">
        <v>51648.28</v>
      </c>
      <c r="Q28" s="63">
        <v>51025.97</v>
      </c>
      <c r="R28" s="95">
        <v>46903.68</v>
      </c>
      <c r="S28" s="95">
        <f>S27*0.19</f>
        <v>42604.270000000004</v>
      </c>
    </row>
    <row r="29" spans="1:19" ht="61.2" x14ac:dyDescent="1.05">
      <c r="A29" s="53"/>
      <c r="B29" s="53"/>
      <c r="C29" s="65"/>
      <c r="D29" s="52"/>
      <c r="E29" s="52"/>
      <c r="F29" s="51"/>
      <c r="G29" s="51"/>
      <c r="H29" s="51"/>
      <c r="I29" s="51"/>
      <c r="J29" s="51"/>
      <c r="K29" s="51"/>
      <c r="L29" s="52"/>
      <c r="M29" s="51"/>
      <c r="N29" s="52"/>
      <c r="O29" s="52"/>
      <c r="P29" s="52"/>
      <c r="Q29" s="44"/>
      <c r="R29" s="19"/>
      <c r="S29" s="20"/>
    </row>
    <row r="30" spans="1:19" ht="61.2" x14ac:dyDescent="1.05">
      <c r="A30" s="53"/>
      <c r="B30" s="53"/>
      <c r="C30" s="98">
        <v>2019</v>
      </c>
      <c r="D30" s="52"/>
      <c r="E30" s="66"/>
      <c r="F30" s="50"/>
      <c r="G30" s="50"/>
      <c r="H30" s="100"/>
      <c r="I30" s="66"/>
      <c r="J30" s="50"/>
      <c r="K30" s="50"/>
      <c r="L30" s="66"/>
      <c r="M30" s="50"/>
      <c r="N30" s="66"/>
      <c r="O30" s="66"/>
      <c r="P30" s="66"/>
      <c r="Q30" s="67"/>
      <c r="R30" s="19"/>
      <c r="S30" s="20"/>
    </row>
    <row r="31" spans="1:19" ht="30" x14ac:dyDescent="0.5">
      <c r="A31" s="53"/>
      <c r="B31" s="53"/>
      <c r="C31" s="77"/>
      <c r="D31" s="69"/>
      <c r="E31" s="70"/>
      <c r="F31" s="70"/>
      <c r="G31" s="70"/>
      <c r="H31" s="70"/>
      <c r="I31" s="70"/>
      <c r="J31" s="71"/>
      <c r="K31" s="71"/>
      <c r="L31" s="71"/>
      <c r="M31" s="71"/>
      <c r="N31" s="71"/>
      <c r="O31" s="71"/>
      <c r="P31" s="71"/>
      <c r="Q31" s="44"/>
      <c r="R31" s="19"/>
      <c r="S31" s="20"/>
    </row>
    <row r="32" spans="1:19" ht="30" x14ac:dyDescent="0.5">
      <c r="A32" s="53"/>
      <c r="B32" s="53"/>
      <c r="C32" s="72"/>
      <c r="D32" s="73"/>
      <c r="E32" s="74"/>
      <c r="F32" s="75"/>
      <c r="G32" s="75"/>
      <c r="H32" s="75"/>
      <c r="I32" s="75"/>
      <c r="J32" s="71"/>
      <c r="K32" s="71"/>
      <c r="L32" s="71"/>
      <c r="M32" s="71"/>
      <c r="N32" s="71"/>
      <c r="O32" s="71"/>
      <c r="P32" s="71"/>
      <c r="Q32" s="35"/>
    </row>
    <row r="33" spans="1:17" ht="30" x14ac:dyDescent="0.5">
      <c r="A33" s="53"/>
      <c r="B33" s="53"/>
      <c r="C33" s="76"/>
      <c r="D33" s="69"/>
      <c r="E33" s="73"/>
      <c r="F33" s="53"/>
      <c r="G33" s="53"/>
      <c r="H33" s="53"/>
      <c r="I33" s="77"/>
      <c r="J33" s="53"/>
      <c r="K33" s="53"/>
      <c r="L33" s="77"/>
      <c r="M33" s="69"/>
      <c r="N33" s="73"/>
      <c r="O33" s="53"/>
      <c r="P33" s="53"/>
      <c r="Q33" s="35"/>
    </row>
    <row r="34" spans="1:17" ht="22.8" x14ac:dyDescent="0.4">
      <c r="A34" s="53"/>
      <c r="B34" s="53"/>
      <c r="C34" s="69"/>
      <c r="D34" s="53"/>
      <c r="E34" s="53"/>
      <c r="F34" s="69"/>
      <c r="G34" s="69"/>
      <c r="H34" s="73"/>
      <c r="I34" s="53"/>
      <c r="J34" s="53"/>
      <c r="K34" s="35"/>
    </row>
    <row r="35" spans="1:17" ht="30" x14ac:dyDescent="0.5">
      <c r="A35" s="53"/>
      <c r="B35" s="53"/>
      <c r="C35" s="53"/>
      <c r="D35" s="53"/>
      <c r="E35" s="53"/>
      <c r="F35" s="77"/>
      <c r="G35" s="69"/>
      <c r="H35" s="53"/>
      <c r="I35" s="53"/>
      <c r="J35" s="53"/>
      <c r="K35" s="35"/>
    </row>
    <row r="36" spans="1:17" ht="22.8" x14ac:dyDescent="0.4">
      <c r="A36" s="53"/>
      <c r="B36" s="53"/>
      <c r="C36" s="53"/>
      <c r="D36" s="53"/>
      <c r="E36" s="53"/>
      <c r="F36" s="69"/>
      <c r="G36" s="69"/>
      <c r="H36" s="53"/>
      <c r="I36" s="53"/>
      <c r="J36" s="53"/>
      <c r="K36" s="35"/>
    </row>
    <row r="37" spans="1:17" ht="18.7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35"/>
    </row>
    <row r="38" spans="1:17" ht="279.75" customHeight="1" x14ac:dyDescent="0.25">
      <c r="A38" s="53"/>
      <c r="B38" s="53"/>
      <c r="C38" s="53"/>
      <c r="D38" s="53" t="s">
        <v>78</v>
      </c>
      <c r="E38" s="108"/>
      <c r="F38" s="53"/>
      <c r="G38" s="53"/>
      <c r="H38" s="53"/>
      <c r="I38" s="53"/>
      <c r="J38" s="35"/>
    </row>
    <row r="39" spans="1:17" ht="97.5" customHeight="1" x14ac:dyDescent="0.25">
      <c r="A39" s="53"/>
      <c r="B39" s="53"/>
      <c r="C39" s="101"/>
      <c r="D39" s="53"/>
      <c r="E39" s="108"/>
      <c r="F39" s="53"/>
      <c r="G39" s="53"/>
      <c r="H39" s="53"/>
      <c r="I39" s="53"/>
      <c r="J39" s="35"/>
    </row>
    <row r="40" spans="1:17" ht="122.25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35"/>
    </row>
    <row r="41" spans="1:17" ht="122.2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35"/>
    </row>
    <row r="42" spans="1:17" ht="86.25" customHeigh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35"/>
    </row>
    <row r="43" spans="1:17" ht="69" customHeight="1" x14ac:dyDescent="0.25">
      <c r="A43" s="53"/>
      <c r="B43" s="53"/>
      <c r="C43" s="35"/>
      <c r="D43" s="53"/>
      <c r="E43" s="53"/>
      <c r="F43" s="53"/>
      <c r="G43" s="53"/>
      <c r="H43" s="53"/>
      <c r="I43" s="53"/>
      <c r="J43" s="53"/>
      <c r="K43" s="35"/>
    </row>
    <row r="44" spans="1:17" ht="18" customHeight="1" x14ac:dyDescent="0.55000000000000004">
      <c r="A44" s="53"/>
      <c r="B44" s="53"/>
      <c r="C44" s="79"/>
      <c r="D44" s="80"/>
      <c r="E44" s="80"/>
      <c r="F44" s="35"/>
      <c r="G44" s="35"/>
      <c r="H44" s="35"/>
      <c r="I44" s="35"/>
      <c r="J44" s="53"/>
      <c r="K44" s="53"/>
      <c r="L44" s="53"/>
      <c r="M44" s="53"/>
      <c r="N44" s="53"/>
      <c r="O44" s="53"/>
      <c r="P44" s="53"/>
      <c r="Q44" s="35"/>
    </row>
    <row r="45" spans="1:17" ht="18" customHeight="1" x14ac:dyDescent="0.55000000000000004">
      <c r="A45" s="53"/>
      <c r="B45" s="53"/>
      <c r="C45" s="79"/>
      <c r="D45" s="81"/>
      <c r="E45" s="81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35"/>
    </row>
    <row r="46" spans="1:17" ht="18" customHeight="1" x14ac:dyDescent="0.55000000000000004">
      <c r="A46" s="53"/>
      <c r="B46" s="53"/>
      <c r="C46" s="79"/>
      <c r="D46" s="81"/>
      <c r="E46" s="81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35"/>
    </row>
    <row r="47" spans="1:17" ht="18" customHeight="1" x14ac:dyDescent="0.55000000000000004">
      <c r="A47" s="53"/>
      <c r="B47" s="53"/>
      <c r="C47" s="79"/>
      <c r="D47" s="81"/>
      <c r="E47" s="81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35"/>
    </row>
    <row r="48" spans="1:17" ht="18" customHeight="1" x14ac:dyDescent="0.55000000000000004">
      <c r="A48" s="53"/>
      <c r="B48" s="53"/>
      <c r="C48" s="79"/>
      <c r="D48" s="81"/>
      <c r="E48" s="81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35"/>
    </row>
    <row r="49" spans="1:17" ht="18" customHeight="1" x14ac:dyDescent="0.55000000000000004">
      <c r="A49" s="53"/>
      <c r="B49" s="53"/>
      <c r="C49" s="79"/>
      <c r="D49" s="81"/>
      <c r="E49" s="81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35"/>
    </row>
    <row r="50" spans="1:17" ht="18" customHeight="1" x14ac:dyDescent="0.55000000000000004">
      <c r="A50" s="53"/>
      <c r="B50" s="53"/>
      <c r="C50" s="79"/>
      <c r="D50" s="81"/>
      <c r="E50" s="81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35"/>
    </row>
    <row r="51" spans="1:17" ht="18" customHeight="1" x14ac:dyDescent="0.55000000000000004">
      <c r="A51" s="53"/>
      <c r="B51" s="53"/>
      <c r="C51" s="79"/>
      <c r="D51" s="81"/>
      <c r="E51" s="81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35"/>
    </row>
    <row r="52" spans="1:17" ht="18" customHeight="1" x14ac:dyDescent="0.55000000000000004">
      <c r="A52" s="53"/>
      <c r="B52" s="53"/>
      <c r="C52" s="79"/>
      <c r="D52" s="81"/>
      <c r="E52" s="81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35"/>
    </row>
    <row r="53" spans="1:17" ht="18" customHeight="1" x14ac:dyDescent="0.55000000000000004">
      <c r="A53" s="53"/>
      <c r="B53" s="53"/>
      <c r="C53" s="79"/>
      <c r="D53" s="81"/>
      <c r="E53" s="81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35"/>
    </row>
    <row r="54" spans="1:17" ht="18" customHeight="1" x14ac:dyDescent="0.55000000000000004">
      <c r="A54" s="53"/>
      <c r="B54" s="53"/>
      <c r="C54" s="79"/>
      <c r="D54" s="81"/>
      <c r="E54" s="81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35"/>
    </row>
    <row r="55" spans="1:17" ht="18" customHeight="1" x14ac:dyDescent="0.55000000000000004">
      <c r="A55" s="53"/>
      <c r="B55" s="53"/>
      <c r="C55" s="79"/>
      <c r="D55" s="81"/>
      <c r="E55" s="81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35"/>
    </row>
    <row r="56" spans="1:17" ht="18" customHeight="1" x14ac:dyDescent="0.55000000000000004">
      <c r="A56" s="53"/>
      <c r="B56" s="53"/>
      <c r="C56" s="79"/>
      <c r="D56" s="81"/>
      <c r="E56" s="81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35"/>
    </row>
    <row r="57" spans="1:17" ht="18" customHeight="1" x14ac:dyDescent="0.55000000000000004">
      <c r="A57" s="53"/>
      <c r="B57" s="53"/>
      <c r="C57" s="79"/>
      <c r="D57" s="81"/>
      <c r="E57" s="81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35"/>
    </row>
    <row r="58" spans="1:17" ht="18" customHeight="1" x14ac:dyDescent="0.55000000000000004">
      <c r="A58" s="53"/>
      <c r="B58" s="53"/>
      <c r="C58" s="79"/>
      <c r="D58" s="81"/>
      <c r="E58" s="81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35"/>
    </row>
    <row r="59" spans="1:17" ht="18" customHeight="1" x14ac:dyDescent="0.55000000000000004">
      <c r="A59" s="53"/>
      <c r="B59" s="53"/>
      <c r="C59" s="79"/>
      <c r="D59" s="81"/>
      <c r="E59" s="81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35"/>
    </row>
    <row r="60" spans="1:17" ht="18" customHeight="1" x14ac:dyDescent="0.55000000000000004">
      <c r="A60" s="53"/>
      <c r="B60" s="53"/>
      <c r="C60" s="79"/>
      <c r="D60" s="81"/>
      <c r="E60" s="81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35"/>
    </row>
    <row r="61" spans="1:17" ht="18" customHeight="1" x14ac:dyDescent="0.55000000000000004">
      <c r="A61" s="53"/>
      <c r="B61" s="53"/>
      <c r="C61" s="79"/>
      <c r="D61" s="81"/>
      <c r="E61" s="81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35"/>
    </row>
    <row r="62" spans="1:17" ht="18" customHeight="1" x14ac:dyDescent="0.55000000000000004">
      <c r="A62" s="53"/>
      <c r="B62" s="53"/>
      <c r="C62" s="79"/>
      <c r="D62" s="81"/>
      <c r="E62" s="81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35"/>
    </row>
    <row r="63" spans="1:17" ht="18" customHeight="1" x14ac:dyDescent="0.55000000000000004">
      <c r="A63" s="53"/>
      <c r="B63" s="53"/>
      <c r="C63" s="79"/>
      <c r="D63" s="81"/>
      <c r="E63" s="81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35"/>
    </row>
    <row r="64" spans="1:17" ht="18" customHeight="1" x14ac:dyDescent="0.55000000000000004">
      <c r="A64" s="53"/>
      <c r="B64" s="53"/>
      <c r="C64" s="79"/>
      <c r="D64" s="81"/>
      <c r="E64" s="81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35"/>
    </row>
    <row r="65" spans="1:17" ht="18" customHeight="1" x14ac:dyDescent="0.55000000000000004">
      <c r="A65" s="53"/>
      <c r="B65" s="53"/>
      <c r="C65" s="79"/>
      <c r="D65" s="81"/>
      <c r="E65" s="81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35"/>
    </row>
    <row r="66" spans="1:17" ht="18" customHeight="1" x14ac:dyDescent="0.55000000000000004">
      <c r="A66" s="53"/>
      <c r="B66" s="53"/>
      <c r="C66" s="79"/>
      <c r="D66" s="81"/>
      <c r="E66" s="81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35"/>
    </row>
    <row r="67" spans="1:17" ht="18" customHeight="1" x14ac:dyDescent="0.55000000000000004">
      <c r="A67" s="53"/>
      <c r="B67" s="53"/>
      <c r="C67" s="79"/>
      <c r="D67" s="81"/>
      <c r="E67" s="81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35"/>
    </row>
    <row r="68" spans="1:17" ht="18" customHeight="1" x14ac:dyDescent="0.55000000000000004">
      <c r="A68" s="53"/>
      <c r="B68" s="53"/>
      <c r="C68" s="79"/>
      <c r="D68" s="81"/>
      <c r="E68" s="81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35"/>
    </row>
    <row r="69" spans="1:17" ht="18" customHeight="1" x14ac:dyDescent="0.55000000000000004">
      <c r="A69" s="53"/>
      <c r="B69" s="53"/>
      <c r="C69" s="79"/>
      <c r="D69" s="81"/>
      <c r="E69" s="81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35"/>
    </row>
    <row r="70" spans="1:17" ht="18" customHeight="1" x14ac:dyDescent="0.55000000000000004">
      <c r="A70" s="53"/>
      <c r="B70" s="53"/>
      <c r="C70" s="79"/>
      <c r="D70" s="81"/>
      <c r="E70" s="81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35"/>
    </row>
    <row r="71" spans="1:17" ht="18" customHeight="1" x14ac:dyDescent="0.55000000000000004">
      <c r="A71" s="53"/>
      <c r="B71" s="53"/>
      <c r="C71" s="79"/>
      <c r="D71" s="81"/>
      <c r="E71" s="81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35"/>
    </row>
    <row r="72" spans="1:17" ht="18" customHeight="1" x14ac:dyDescent="0.55000000000000004">
      <c r="A72" s="53"/>
      <c r="B72" s="53"/>
      <c r="C72" s="79"/>
      <c r="D72" s="81"/>
      <c r="E72" s="81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35"/>
    </row>
    <row r="73" spans="1:17" ht="18" customHeight="1" x14ac:dyDescent="0.55000000000000004">
      <c r="A73" s="53"/>
      <c r="B73" s="53"/>
      <c r="C73" s="79"/>
      <c r="D73" s="81"/>
      <c r="E73" s="81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35"/>
    </row>
    <row r="74" spans="1:17" ht="18" customHeight="1" x14ac:dyDescent="0.55000000000000004">
      <c r="A74" s="53"/>
      <c r="B74" s="53"/>
      <c r="C74" s="79"/>
      <c r="D74" s="81"/>
      <c r="E74" s="81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35"/>
    </row>
    <row r="75" spans="1:17" ht="18" customHeight="1" x14ac:dyDescent="0.55000000000000004">
      <c r="A75" s="53"/>
      <c r="B75" s="53"/>
      <c r="C75" s="79"/>
      <c r="D75" s="81"/>
      <c r="E75" s="81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35"/>
    </row>
    <row r="76" spans="1:17" ht="18" customHeight="1" x14ac:dyDescent="0.55000000000000004">
      <c r="A76" s="53"/>
      <c r="B76" s="53"/>
      <c r="C76" s="79"/>
      <c r="D76" s="81"/>
      <c r="E76" s="81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35"/>
    </row>
    <row r="77" spans="1:17" ht="18" customHeight="1" x14ac:dyDescent="0.55000000000000004">
      <c r="A77" s="53"/>
      <c r="B77" s="53"/>
      <c r="C77" s="79"/>
      <c r="D77" s="81"/>
      <c r="E77" s="81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35"/>
    </row>
    <row r="78" spans="1:17" ht="18" customHeight="1" x14ac:dyDescent="0.55000000000000004">
      <c r="A78" s="53"/>
      <c r="B78" s="53"/>
      <c r="C78" s="79"/>
      <c r="D78" s="81"/>
      <c r="E78" s="81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35"/>
    </row>
    <row r="79" spans="1:17" ht="18" customHeight="1" x14ac:dyDescent="0.55000000000000004">
      <c r="A79" s="53"/>
      <c r="B79" s="53"/>
      <c r="C79" s="79"/>
      <c r="D79" s="81"/>
      <c r="E79" s="81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35"/>
    </row>
    <row r="80" spans="1:17" ht="18" customHeight="1" x14ac:dyDescent="0.55000000000000004">
      <c r="A80" s="53"/>
      <c r="B80" s="53"/>
      <c r="C80" s="79"/>
      <c r="D80" s="81"/>
      <c r="E80" s="81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35"/>
    </row>
    <row r="81" spans="1:17" ht="18" customHeight="1" x14ac:dyDescent="0.55000000000000004">
      <c r="A81" s="53"/>
      <c r="B81" s="53"/>
      <c r="C81" s="79"/>
      <c r="D81" s="81"/>
      <c r="E81" s="81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35"/>
    </row>
    <row r="82" spans="1:17" ht="18" customHeight="1" x14ac:dyDescent="0.55000000000000004">
      <c r="A82" s="53"/>
      <c r="B82" s="53"/>
      <c r="C82" s="79"/>
      <c r="D82" s="81"/>
      <c r="E82" s="81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35"/>
    </row>
    <row r="83" spans="1:17" ht="18" customHeight="1" x14ac:dyDescent="0.55000000000000004">
      <c r="A83" s="53"/>
      <c r="B83" s="53"/>
      <c r="C83" s="79"/>
      <c r="D83" s="81"/>
      <c r="E83" s="81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35"/>
    </row>
    <row r="84" spans="1:17" ht="18" customHeight="1" x14ac:dyDescent="0.55000000000000004">
      <c r="A84" s="53"/>
      <c r="B84" s="53"/>
      <c r="C84" s="79"/>
      <c r="D84" s="81"/>
      <c r="E84" s="81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35"/>
    </row>
    <row r="85" spans="1:17" ht="18" customHeight="1" x14ac:dyDescent="0.55000000000000004">
      <c r="A85" s="53"/>
      <c r="B85" s="53"/>
      <c r="C85" s="79"/>
      <c r="D85" s="81"/>
      <c r="E85" s="81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35"/>
    </row>
    <row r="86" spans="1:17" ht="18" customHeight="1" x14ac:dyDescent="0.55000000000000004">
      <c r="A86" s="53"/>
      <c r="B86" s="53"/>
      <c r="C86" s="79"/>
      <c r="D86" s="81"/>
      <c r="E86" s="81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35"/>
    </row>
    <row r="87" spans="1:17" ht="18" customHeight="1" x14ac:dyDescent="0.55000000000000004">
      <c r="A87" s="53"/>
      <c r="B87" s="53"/>
      <c r="C87" s="79"/>
      <c r="D87" s="81"/>
      <c r="E87" s="81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35"/>
    </row>
    <row r="88" spans="1:17" ht="18" customHeight="1" x14ac:dyDescent="0.55000000000000004">
      <c r="A88" s="53"/>
      <c r="B88" s="53"/>
      <c r="C88" s="79"/>
      <c r="D88" s="81"/>
      <c r="E88" s="81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35"/>
    </row>
    <row r="89" spans="1:17" ht="18" customHeight="1" x14ac:dyDescent="0.55000000000000004">
      <c r="A89" s="53"/>
      <c r="B89" s="53"/>
      <c r="C89" s="79"/>
      <c r="D89" s="81"/>
      <c r="E89" s="81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35"/>
    </row>
    <row r="90" spans="1:17" ht="18" customHeight="1" x14ac:dyDescent="0.55000000000000004">
      <c r="A90" s="53"/>
      <c r="B90" s="53"/>
      <c r="C90" s="79"/>
      <c r="D90" s="81"/>
      <c r="E90" s="81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35"/>
    </row>
    <row r="91" spans="1:17" ht="18" customHeight="1" x14ac:dyDescent="0.55000000000000004">
      <c r="A91" s="53"/>
      <c r="B91" s="53"/>
      <c r="C91" s="79"/>
      <c r="D91" s="81"/>
      <c r="E91" s="81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35"/>
    </row>
    <row r="92" spans="1:17" ht="18" customHeight="1" x14ac:dyDescent="0.55000000000000004">
      <c r="A92" s="53"/>
      <c r="B92" s="53"/>
      <c r="C92" s="82"/>
      <c r="D92" s="81"/>
      <c r="E92" s="81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35"/>
    </row>
    <row r="93" spans="1:17" ht="31.8" x14ac:dyDescent="0.5">
      <c r="A93" s="53"/>
      <c r="B93" s="53"/>
      <c r="C93" s="83"/>
      <c r="D93" s="81"/>
      <c r="E93" s="78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35"/>
    </row>
    <row r="94" spans="1:17" ht="31.8" x14ac:dyDescent="0.5">
      <c r="A94" s="53"/>
      <c r="B94" s="53"/>
      <c r="C94" s="83"/>
      <c r="D94" s="81"/>
      <c r="E94" s="78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35"/>
    </row>
    <row r="95" spans="1:17" ht="46.2" x14ac:dyDescent="0.8">
      <c r="A95" s="53"/>
      <c r="B95" s="53"/>
      <c r="C95" s="84"/>
      <c r="D95" s="81"/>
      <c r="E95" s="78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35"/>
    </row>
    <row r="96" spans="1:17" ht="46.2" x14ac:dyDescent="0.8">
      <c r="A96" s="53"/>
      <c r="B96" s="53"/>
      <c r="C96" s="84"/>
      <c r="D96" s="81"/>
      <c r="E96" s="78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35"/>
    </row>
    <row r="97" spans="1:17" ht="46.2" x14ac:dyDescent="0.8">
      <c r="A97" s="53"/>
      <c r="B97" s="53"/>
      <c r="C97" s="84"/>
      <c r="D97" s="81"/>
      <c r="E97" s="78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35"/>
    </row>
    <row r="98" spans="1:17" ht="31.8" x14ac:dyDescent="0.5">
      <c r="A98" s="35"/>
      <c r="B98" s="35"/>
      <c r="C98" s="83"/>
      <c r="D98" s="80"/>
      <c r="E98" s="42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ht="31.8" x14ac:dyDescent="0.5">
      <c r="A99" s="35"/>
      <c r="B99" s="35"/>
      <c r="C99" s="83"/>
      <c r="D99" s="80"/>
      <c r="E99" s="42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ht="33" x14ac:dyDescent="0.6">
      <c r="C100" s="34"/>
      <c r="D100" s="85"/>
      <c r="E100" s="14"/>
    </row>
    <row r="101" spans="1:17" ht="33" x14ac:dyDescent="0.6">
      <c r="D101" s="85"/>
    </row>
    <row r="102" spans="1:17" ht="33" x14ac:dyDescent="0.6">
      <c r="D102" s="85"/>
    </row>
    <row r="103" spans="1:17" ht="33" x14ac:dyDescent="0.6">
      <c r="D103" s="85"/>
    </row>
    <row r="104" spans="1:17" ht="33" x14ac:dyDescent="0.6">
      <c r="D104" s="85"/>
    </row>
    <row r="105" spans="1:17" ht="17.399999999999999" x14ac:dyDescent="0.3">
      <c r="D105" s="14"/>
    </row>
    <row r="106" spans="1:17" ht="17.399999999999999" x14ac:dyDescent="0.3">
      <c r="D106" s="14"/>
    </row>
    <row r="107" spans="1:17" ht="17.399999999999999" x14ac:dyDescent="0.3">
      <c r="D107" s="14"/>
    </row>
    <row r="108" spans="1:17" ht="17.399999999999999" x14ac:dyDescent="0.3">
      <c r="D108" s="14"/>
    </row>
    <row r="109" spans="1:17" ht="17.399999999999999" x14ac:dyDescent="0.3">
      <c r="D109" s="14"/>
    </row>
    <row r="110" spans="1:17" ht="17.399999999999999" x14ac:dyDescent="0.3">
      <c r="D110" s="14"/>
    </row>
    <row r="111" spans="1:17" ht="17.399999999999999" x14ac:dyDescent="0.3">
      <c r="D111" s="14"/>
    </row>
    <row r="112" spans="1:17" ht="17.399999999999999" x14ac:dyDescent="0.3">
      <c r="D112" s="14"/>
    </row>
  </sheetData>
  <mergeCells count="4">
    <mergeCell ref="K12:L12"/>
    <mergeCell ref="E38:E39"/>
    <mergeCell ref="O12:P12"/>
    <mergeCell ref="C12:D12"/>
  </mergeCells>
  <pageMargins left="0.25" right="0.25" top="0.75" bottom="0.75" header="0.30000000000000004" footer="0.30000000000000004"/>
  <pageSetup paperSize="9" scale="11" pageOrder="overThenDown" orientation="landscape" useFirstPageNumber="1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zużycie_rozbite_na_m-ce</vt:lpstr>
      <vt:lpstr>dane_techniczne</vt:lpstr>
      <vt:lpstr>WARTOŚĆ_ZAM__2021</vt:lpstr>
      <vt:lpstr>zużycie_2016-2020</vt:lpstr>
      <vt:lpstr>dane_techniczne!Obszar_wydruku</vt:lpstr>
      <vt:lpstr>WARTOŚĆ_ZAM__2021!Obszar_wydruku</vt:lpstr>
      <vt:lpstr>'zużycie_2016-2020'!Obszar_wydruku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15</cp:revision>
  <cp:lastPrinted>2023-02-03T11:03:50Z</cp:lastPrinted>
  <dcterms:created xsi:type="dcterms:W3CDTF">2012-02-22T08:15:06Z</dcterms:created>
  <dcterms:modified xsi:type="dcterms:W3CDTF">2023-02-03T11:24:31Z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