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8_{AEC3BC5E-FE0E-4541-98E0-59034BA2199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Załacznik nr 3 A, B, C, D, 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1" i="1" l="1"/>
  <c r="F82" i="1"/>
  <c r="F77" i="1"/>
  <c r="F64" i="1"/>
  <c r="F86" i="1"/>
  <c r="E86" i="1"/>
  <c r="F89" i="1"/>
  <c r="E89" i="1"/>
  <c r="F88" i="1"/>
  <c r="E88" i="1"/>
  <c r="F87" i="1"/>
  <c r="E87" i="1"/>
  <c r="F92" i="1"/>
  <c r="E92" i="1"/>
  <c r="F91" i="1"/>
  <c r="E91" i="1"/>
  <c r="F90" i="1"/>
  <c r="E90" i="1"/>
  <c r="F94" i="1"/>
  <c r="E94" i="1"/>
  <c r="F100" i="1"/>
  <c r="E100" i="1"/>
  <c r="F98" i="1"/>
  <c r="E98" i="1"/>
  <c r="F101" i="1"/>
  <c r="E101" i="1"/>
  <c r="F102" i="1"/>
  <c r="E102" i="1"/>
  <c r="F105" i="1"/>
  <c r="E105" i="1"/>
  <c r="F103" i="1"/>
  <c r="E103" i="1"/>
  <c r="F104" i="1"/>
  <c r="E104" i="1"/>
  <c r="F96" i="1"/>
  <c r="E96" i="1"/>
  <c r="F97" i="1"/>
  <c r="E97" i="1"/>
  <c r="E93" i="1"/>
  <c r="F93" i="1"/>
  <c r="E95" i="1"/>
  <c r="F95" i="1"/>
  <c r="E99" i="1"/>
  <c r="F99" i="1"/>
  <c r="E4" i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81" i="1"/>
  <c r="F106" i="1" l="1"/>
  <c r="F81" i="1"/>
  <c r="E76" i="1" l="1"/>
  <c r="F76" i="1" s="1"/>
  <c r="E69" i="1"/>
  <c r="F69" i="1" s="1"/>
  <c r="E70" i="1"/>
  <c r="F70" i="1" s="1"/>
  <c r="E71" i="1"/>
  <c r="F71" i="1" s="1"/>
  <c r="E68" i="1"/>
  <c r="F68" i="1" s="1"/>
  <c r="E63" i="1"/>
  <c r="F63" i="1" s="1"/>
  <c r="F59" i="1" l="1"/>
</calcChain>
</file>

<file path=xl/sharedStrings.xml><?xml version="1.0" encoding="utf-8"?>
<sst xmlns="http://schemas.openxmlformats.org/spreadsheetml/2006/main" count="133" uniqueCount="98">
  <si>
    <t>Część A</t>
  </si>
  <si>
    <t>Lp.</t>
  </si>
  <si>
    <t>Nazwa badania</t>
  </si>
  <si>
    <t>Cena jednostkowa netto</t>
  </si>
  <si>
    <t>Cena jednostkowa brutto</t>
  </si>
  <si>
    <t>Wartość brutto</t>
  </si>
  <si>
    <t>ALBUMINA W SUROWICY</t>
  </si>
  <si>
    <t>ALT</t>
  </si>
  <si>
    <t>AMYLAZA W MOCZU</t>
  </si>
  <si>
    <t>AMYLAZA W SUROWICY</t>
  </si>
  <si>
    <t>AST</t>
  </si>
  <si>
    <t>BIAŁKO CAŁKOWITE</t>
  </si>
  <si>
    <t xml:space="preserve">BIAŁKO W MOCZU </t>
  </si>
  <si>
    <t xml:space="preserve">BILIRUBINA BEZPOŚREDNIA </t>
  </si>
  <si>
    <t xml:space="preserve">BILIRUBINA CAŁKOWITA </t>
  </si>
  <si>
    <t>CHLORKI</t>
  </si>
  <si>
    <t>CHOLESTEROL CAŁKOWITY</t>
  </si>
  <si>
    <t>CHOLESTEROL HDL</t>
  </si>
  <si>
    <t>CHOLESTEROL LDL</t>
  </si>
  <si>
    <t>CPK</t>
  </si>
  <si>
    <t>CRP</t>
  </si>
  <si>
    <t>ETANOL</t>
  </si>
  <si>
    <t xml:space="preserve">FOSFATAZA ALKALICZNA </t>
  </si>
  <si>
    <t xml:space="preserve">FOSFOR W MOCZU </t>
  </si>
  <si>
    <t xml:space="preserve">FOSFOR W SUROWICY </t>
  </si>
  <si>
    <t>fT3</t>
  </si>
  <si>
    <t>fT4</t>
  </si>
  <si>
    <t>GGT</t>
  </si>
  <si>
    <t xml:space="preserve">Glukoza (profil dobowy  6:00) </t>
  </si>
  <si>
    <t xml:space="preserve">Glukoza (profil dobowy 12:00) </t>
  </si>
  <si>
    <t xml:space="preserve">Glukoza (profil dobowy 17:00) </t>
  </si>
  <si>
    <t xml:space="preserve">Glukoza (profil dobowy 22:00) </t>
  </si>
  <si>
    <t xml:space="preserve">GLUKOZA DTTG  30 MIN </t>
  </si>
  <si>
    <t xml:space="preserve">GLUKOZA DTTG  60 MIN </t>
  </si>
  <si>
    <t xml:space="preserve">GLUKOZA DTTG  90 MIN </t>
  </si>
  <si>
    <t xml:space="preserve">GLUKOZA DTTG 120 MIN </t>
  </si>
  <si>
    <t>GLUKOZA krew pełna</t>
  </si>
  <si>
    <t>GLUKOZA W MOCZU</t>
  </si>
  <si>
    <t>GLUKOZA w surowicy</t>
  </si>
  <si>
    <t>HCG</t>
  </si>
  <si>
    <t xml:space="preserve">KREATYNINA (u) </t>
  </si>
  <si>
    <t>KREATYNINA W SUROWICY</t>
  </si>
  <si>
    <t>KWAS MOCZOWY</t>
  </si>
  <si>
    <t xml:space="preserve">KWAS MOCZOWY W MOCZU </t>
  </si>
  <si>
    <t xml:space="preserve">MAGNEZ W MOCZU </t>
  </si>
  <si>
    <t xml:space="preserve">MAGNEZ W SUROWICY </t>
  </si>
  <si>
    <t>MOCZNIK  W MOCZU</t>
  </si>
  <si>
    <t>MOCZNIK W SUROWICY</t>
  </si>
  <si>
    <t xml:space="preserve">POTAS </t>
  </si>
  <si>
    <t>POTAS W MOCZU</t>
  </si>
  <si>
    <t>PSA</t>
  </si>
  <si>
    <t>SÓD</t>
  </si>
  <si>
    <t xml:space="preserve">SÓD W MOCZU </t>
  </si>
  <si>
    <t xml:space="preserve">TROPONINA I </t>
  </si>
  <si>
    <t>TRÓJGLICERYDY</t>
  </si>
  <si>
    <t>TSH</t>
  </si>
  <si>
    <t>UTRATA BIAŁKA Z MOCZEM</t>
  </si>
  <si>
    <t>WAPŃ</t>
  </si>
  <si>
    <t>WAPŃ W MOCZU</t>
  </si>
  <si>
    <t>TIBC</t>
  </si>
  <si>
    <t>ŻELAZO</t>
  </si>
  <si>
    <t>Część B</t>
  </si>
  <si>
    <t>MORFOLOGIA</t>
  </si>
  <si>
    <t>Część C</t>
  </si>
  <si>
    <t>APTT</t>
  </si>
  <si>
    <t>CZAS PROTROMBINOWY</t>
  </si>
  <si>
    <t>D-DIMER</t>
  </si>
  <si>
    <t>FIBRYNOGEN</t>
  </si>
  <si>
    <t>Część D</t>
  </si>
  <si>
    <t>MOCZ badanie fizykochemiczne</t>
  </si>
  <si>
    <t>Część E</t>
  </si>
  <si>
    <t>GAZOMETRIA</t>
  </si>
  <si>
    <t xml:space="preserve">PROKALCYTONINA </t>
  </si>
  <si>
    <t>HBS Ag</t>
  </si>
  <si>
    <t>Ferytyna</t>
  </si>
  <si>
    <t>HIV</t>
  </si>
  <si>
    <t>HCV</t>
  </si>
  <si>
    <t>TOXO IgM</t>
  </si>
  <si>
    <t>TOXO IgG</t>
  </si>
  <si>
    <t>VIT D3</t>
  </si>
  <si>
    <t>Różyczka IgM</t>
  </si>
  <si>
    <t>Różyczka IgG</t>
  </si>
  <si>
    <t>Insulina</t>
  </si>
  <si>
    <t>Prolaktyna</t>
  </si>
  <si>
    <t>FSH</t>
  </si>
  <si>
    <t>CA125</t>
  </si>
  <si>
    <t>CA19.9</t>
  </si>
  <si>
    <t>CEA</t>
  </si>
  <si>
    <t>Anty TG</t>
  </si>
  <si>
    <t>Anty TPO</t>
  </si>
  <si>
    <t>C peptyd</t>
  </si>
  <si>
    <t>AFP</t>
  </si>
  <si>
    <t>Część F</t>
  </si>
  <si>
    <t>Ilość prognozowanych badań w skali 18 miesięcy</t>
  </si>
  <si>
    <t>Załącznik Nr 2</t>
  </si>
  <si>
    <t>RAZEM</t>
  </si>
  <si>
    <t>Suma (od części A do części F) 18 miesięcy</t>
  </si>
  <si>
    <t>Wykonawca poza zsumowaniem za pomocą funkcji (fx) sprawdzi poprawność wyliczeń metodą "na piechotę" (np. za pomocą kalkulatora)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</si>
</sst>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C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44" fontId="0" fillId="0" borderId="1" xfId="1" applyFont="1" applyBorder="1"/>
    <xf numFmtId="44" fontId="2" fillId="0" borderId="1" xfId="1" applyFont="1" applyBorder="1"/>
    <xf numFmtId="44" fontId="0" fillId="0" borderId="1" xfId="0" applyNumberFormat="1" applyBorder="1"/>
    <xf numFmtId="44" fontId="8" fillId="0" borderId="0" xfId="0" applyNumberFormat="1" applyFont="1"/>
    <xf numFmtId="44" fontId="8" fillId="0" borderId="1" xfId="0" applyNumberFormat="1" applyFont="1" applyBorder="1"/>
    <xf numFmtId="44" fontId="9" fillId="0" borderId="1" xfId="1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4" fontId="12" fillId="0" borderId="1" xfId="1" applyFont="1" applyFill="1" applyBorder="1"/>
    <xf numFmtId="44" fontId="11" fillId="0" borderId="1" xfId="0" applyNumberFormat="1" applyFont="1" applyBorder="1"/>
    <xf numFmtId="44" fontId="11" fillId="0" borderId="1" xfId="1" applyFont="1" applyFill="1" applyBorder="1"/>
    <xf numFmtId="0" fontId="13" fillId="0" borderId="1" xfId="0" applyFont="1" applyBorder="1"/>
    <xf numFmtId="0" fontId="11" fillId="0" borderId="0" xfId="0" applyFont="1"/>
    <xf numFmtId="0" fontId="15" fillId="0" borderId="0" xfId="0" applyFont="1"/>
    <xf numFmtId="44" fontId="16" fillId="0" borderId="0" xfId="0" applyNumberFormat="1" applyFont="1"/>
    <xf numFmtId="0" fontId="17" fillId="0" borderId="0" xfId="0" applyFont="1"/>
    <xf numFmtId="44" fontId="0" fillId="0" borderId="0" xfId="0" applyNumberFormat="1"/>
    <xf numFmtId="0" fontId="3" fillId="0" borderId="0" xfId="0" applyFont="1" applyAlignment="1">
      <alignment horizontal="right"/>
    </xf>
    <xf numFmtId="44" fontId="14" fillId="0" borderId="1" xfId="0" applyNumberFormat="1" applyFont="1" applyBorder="1"/>
    <xf numFmtId="44" fontId="1" fillId="0" borderId="1" xfId="0" applyNumberFormat="1" applyFont="1" applyBorder="1"/>
    <xf numFmtId="44" fontId="3" fillId="0" borderId="1" xfId="0" applyNumberFormat="1" applyFont="1" applyBorder="1"/>
    <xf numFmtId="0" fontId="18" fillId="0" borderId="0" xfId="0" applyFont="1"/>
    <xf numFmtId="44" fontId="18" fillId="0" borderId="0" xfId="0" applyNumberFormat="1" applyFont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7"/>
  <sheetViews>
    <sheetView tabSelected="1" zoomScale="80" zoomScaleNormal="80" workbookViewId="0">
      <selection activeCell="G118" sqref="G118"/>
    </sheetView>
  </sheetViews>
  <sheetFormatPr defaultRowHeight="15" x14ac:dyDescent="0.25"/>
  <cols>
    <col min="1" max="1" width="7.42578125" customWidth="1"/>
    <col min="2" max="2" width="52.140625" bestFit="1" customWidth="1"/>
    <col min="3" max="3" width="27" customWidth="1"/>
    <col min="4" max="4" width="18" customWidth="1"/>
    <col min="5" max="5" width="19" customWidth="1"/>
    <col min="6" max="6" width="18.42578125" customWidth="1"/>
    <col min="10" max="10" width="11.7109375" bestFit="1" customWidth="1"/>
  </cols>
  <sheetData>
    <row r="1" spans="1:6" ht="18.75" x14ac:dyDescent="0.3">
      <c r="B1" s="38" t="s">
        <v>94</v>
      </c>
      <c r="C1" s="38"/>
    </row>
    <row r="2" spans="1:6" ht="15.75" x14ac:dyDescent="0.25">
      <c r="B2" s="1" t="s">
        <v>0</v>
      </c>
    </row>
    <row r="3" spans="1:6" ht="30.75" customHeight="1" x14ac:dyDescent="0.25">
      <c r="A3" s="2" t="s">
        <v>1</v>
      </c>
      <c r="B3" s="2" t="s">
        <v>2</v>
      </c>
      <c r="C3" s="3" t="s">
        <v>93</v>
      </c>
      <c r="D3" s="3" t="s">
        <v>3</v>
      </c>
      <c r="E3" s="3" t="s">
        <v>4</v>
      </c>
      <c r="F3" s="3" t="s">
        <v>5</v>
      </c>
    </row>
    <row r="4" spans="1:6" ht="15.75" x14ac:dyDescent="0.25">
      <c r="A4" s="4">
        <v>1</v>
      </c>
      <c r="B4" s="5" t="s">
        <v>6</v>
      </c>
      <c r="C4" s="5">
        <v>2393</v>
      </c>
      <c r="D4" s="7"/>
      <c r="E4" s="9">
        <f>D4</f>
        <v>0</v>
      </c>
      <c r="F4" s="9">
        <f>C4*E4</f>
        <v>0</v>
      </c>
    </row>
    <row r="5" spans="1:6" ht="15.75" x14ac:dyDescent="0.25">
      <c r="A5" s="4">
        <v>2</v>
      </c>
      <c r="B5" s="5" t="s">
        <v>7</v>
      </c>
      <c r="C5" s="5">
        <v>13874</v>
      </c>
      <c r="D5" s="7"/>
      <c r="E5" s="9">
        <f t="shared" ref="E5:E58" si="0">D5</f>
        <v>0</v>
      </c>
      <c r="F5" s="9">
        <f t="shared" ref="F5:F58" si="1">C5*E5</f>
        <v>0</v>
      </c>
    </row>
    <row r="6" spans="1:6" ht="15.75" x14ac:dyDescent="0.25">
      <c r="A6" s="4">
        <v>3</v>
      </c>
      <c r="B6" s="5" t="s">
        <v>8</v>
      </c>
      <c r="C6" s="5">
        <v>321</v>
      </c>
      <c r="D6" s="7"/>
      <c r="E6" s="9">
        <f t="shared" si="0"/>
        <v>0</v>
      </c>
      <c r="F6" s="9">
        <f t="shared" si="1"/>
        <v>0</v>
      </c>
    </row>
    <row r="7" spans="1:6" ht="15.75" x14ac:dyDescent="0.25">
      <c r="A7" s="4">
        <v>4</v>
      </c>
      <c r="B7" s="5" t="s">
        <v>9</v>
      </c>
      <c r="C7" s="5">
        <v>3947</v>
      </c>
      <c r="D7" s="7"/>
      <c r="E7" s="9">
        <f t="shared" si="0"/>
        <v>0</v>
      </c>
      <c r="F7" s="9">
        <f t="shared" si="1"/>
        <v>0</v>
      </c>
    </row>
    <row r="8" spans="1:6" ht="15.75" x14ac:dyDescent="0.25">
      <c r="A8" s="4">
        <v>5</v>
      </c>
      <c r="B8" s="5" t="s">
        <v>10</v>
      </c>
      <c r="C8" s="5">
        <v>12153</v>
      </c>
      <c r="D8" s="7"/>
      <c r="E8" s="9">
        <f t="shared" si="0"/>
        <v>0</v>
      </c>
      <c r="F8" s="9">
        <f t="shared" si="1"/>
        <v>0</v>
      </c>
    </row>
    <row r="9" spans="1:6" ht="15.75" x14ac:dyDescent="0.25">
      <c r="A9" s="4">
        <v>6</v>
      </c>
      <c r="B9" s="5" t="s">
        <v>11</v>
      </c>
      <c r="C9" s="5">
        <v>1232</v>
      </c>
      <c r="D9" s="7"/>
      <c r="E9" s="9">
        <f t="shared" si="0"/>
        <v>0</v>
      </c>
      <c r="F9" s="9">
        <f t="shared" si="1"/>
        <v>0</v>
      </c>
    </row>
    <row r="10" spans="1:6" ht="15.75" x14ac:dyDescent="0.25">
      <c r="A10" s="4">
        <v>7</v>
      </c>
      <c r="B10" s="5" t="s">
        <v>12</v>
      </c>
      <c r="C10" s="5">
        <v>5696</v>
      </c>
      <c r="D10" s="7"/>
      <c r="E10" s="9">
        <f t="shared" si="0"/>
        <v>0</v>
      </c>
      <c r="F10" s="9">
        <f t="shared" si="1"/>
        <v>0</v>
      </c>
    </row>
    <row r="11" spans="1:6" ht="15.75" x14ac:dyDescent="0.25">
      <c r="A11" s="4">
        <v>8</v>
      </c>
      <c r="B11" s="5" t="s">
        <v>13</v>
      </c>
      <c r="C11" s="5">
        <v>1217</v>
      </c>
      <c r="D11" s="7"/>
      <c r="E11" s="9">
        <f t="shared" si="0"/>
        <v>0</v>
      </c>
      <c r="F11" s="9">
        <f t="shared" si="1"/>
        <v>0</v>
      </c>
    </row>
    <row r="12" spans="1:6" ht="15.75" x14ac:dyDescent="0.25">
      <c r="A12" s="4">
        <v>9</v>
      </c>
      <c r="B12" s="5" t="s">
        <v>14</v>
      </c>
      <c r="C12" s="5">
        <v>6731</v>
      </c>
      <c r="D12" s="7"/>
      <c r="E12" s="9">
        <f t="shared" si="0"/>
        <v>0</v>
      </c>
      <c r="F12" s="9">
        <f t="shared" si="1"/>
        <v>0</v>
      </c>
    </row>
    <row r="13" spans="1:6" ht="15.75" x14ac:dyDescent="0.25">
      <c r="A13" s="4">
        <v>10</v>
      </c>
      <c r="B13" s="5" t="s">
        <v>15</v>
      </c>
      <c r="C13" s="5">
        <v>168</v>
      </c>
      <c r="D13" s="7"/>
      <c r="E13" s="9">
        <f t="shared" si="0"/>
        <v>0</v>
      </c>
      <c r="F13" s="9">
        <f t="shared" si="1"/>
        <v>0</v>
      </c>
    </row>
    <row r="14" spans="1:6" ht="15.75" x14ac:dyDescent="0.25">
      <c r="A14" s="4">
        <v>11</v>
      </c>
      <c r="B14" s="5" t="s">
        <v>16</v>
      </c>
      <c r="C14" s="5">
        <v>6336</v>
      </c>
      <c r="D14" s="7"/>
      <c r="E14" s="9">
        <f t="shared" si="0"/>
        <v>0</v>
      </c>
      <c r="F14" s="9">
        <f t="shared" si="1"/>
        <v>0</v>
      </c>
    </row>
    <row r="15" spans="1:6" ht="15.75" x14ac:dyDescent="0.25">
      <c r="A15" s="4">
        <v>12</v>
      </c>
      <c r="B15" s="5" t="s">
        <v>17</v>
      </c>
      <c r="C15" s="5">
        <v>5769</v>
      </c>
      <c r="D15" s="7"/>
      <c r="E15" s="9">
        <f t="shared" si="0"/>
        <v>0</v>
      </c>
      <c r="F15" s="9">
        <f t="shared" si="1"/>
        <v>0</v>
      </c>
    </row>
    <row r="16" spans="1:6" ht="15.75" x14ac:dyDescent="0.25">
      <c r="A16" s="4">
        <v>13</v>
      </c>
      <c r="B16" s="5" t="s">
        <v>18</v>
      </c>
      <c r="C16" s="5">
        <v>5955</v>
      </c>
      <c r="D16" s="7"/>
      <c r="E16" s="9">
        <f t="shared" si="0"/>
        <v>0</v>
      </c>
      <c r="F16" s="9">
        <f t="shared" si="1"/>
        <v>0</v>
      </c>
    </row>
    <row r="17" spans="1:6" x14ac:dyDescent="0.25">
      <c r="A17" s="4">
        <v>14</v>
      </c>
      <c r="B17" s="6" t="s">
        <v>19</v>
      </c>
      <c r="C17" s="6">
        <v>396</v>
      </c>
      <c r="D17" s="8"/>
      <c r="E17" s="9">
        <f t="shared" si="0"/>
        <v>0</v>
      </c>
      <c r="F17" s="9">
        <f t="shared" si="1"/>
        <v>0</v>
      </c>
    </row>
    <row r="18" spans="1:6" ht="15.75" x14ac:dyDescent="0.25">
      <c r="A18" s="4">
        <v>15</v>
      </c>
      <c r="B18" s="5" t="s">
        <v>20</v>
      </c>
      <c r="C18" s="5">
        <v>21633</v>
      </c>
      <c r="D18" s="7"/>
      <c r="E18" s="9">
        <f t="shared" si="0"/>
        <v>0</v>
      </c>
      <c r="F18" s="9">
        <f t="shared" si="1"/>
        <v>0</v>
      </c>
    </row>
    <row r="19" spans="1:6" ht="15.75" x14ac:dyDescent="0.25">
      <c r="A19" s="4">
        <v>16</v>
      </c>
      <c r="B19" s="5" t="s">
        <v>21</v>
      </c>
      <c r="C19" s="5">
        <v>891</v>
      </c>
      <c r="D19" s="8"/>
      <c r="E19" s="9">
        <f t="shared" si="0"/>
        <v>0</v>
      </c>
      <c r="F19" s="9">
        <f t="shared" si="1"/>
        <v>0</v>
      </c>
    </row>
    <row r="20" spans="1:6" ht="15.75" x14ac:dyDescent="0.25">
      <c r="A20" s="4">
        <v>17</v>
      </c>
      <c r="B20" s="5" t="s">
        <v>22</v>
      </c>
      <c r="C20" s="5">
        <v>4128</v>
      </c>
      <c r="D20" s="7"/>
      <c r="E20" s="9">
        <f t="shared" si="0"/>
        <v>0</v>
      </c>
      <c r="F20" s="9">
        <f t="shared" si="1"/>
        <v>0</v>
      </c>
    </row>
    <row r="21" spans="1:6" ht="15.75" x14ac:dyDescent="0.25">
      <c r="A21" s="4">
        <v>18</v>
      </c>
      <c r="B21" s="5" t="s">
        <v>23</v>
      </c>
      <c r="C21" s="5">
        <v>488</v>
      </c>
      <c r="D21" s="7"/>
      <c r="E21" s="9">
        <f t="shared" si="0"/>
        <v>0</v>
      </c>
      <c r="F21" s="9">
        <f t="shared" si="1"/>
        <v>0</v>
      </c>
    </row>
    <row r="22" spans="1:6" ht="15.75" x14ac:dyDescent="0.25">
      <c r="A22" s="4">
        <v>19</v>
      </c>
      <c r="B22" s="5" t="s">
        <v>24</v>
      </c>
      <c r="C22" s="5">
        <v>2312</v>
      </c>
      <c r="D22" s="7"/>
      <c r="E22" s="9">
        <f t="shared" si="0"/>
        <v>0</v>
      </c>
      <c r="F22" s="9">
        <f t="shared" si="1"/>
        <v>0</v>
      </c>
    </row>
    <row r="23" spans="1:6" ht="15.75" x14ac:dyDescent="0.25">
      <c r="A23" s="4">
        <v>20</v>
      </c>
      <c r="B23" s="5" t="s">
        <v>25</v>
      </c>
      <c r="C23" s="5">
        <v>3275</v>
      </c>
      <c r="D23" s="8"/>
      <c r="E23" s="9">
        <f t="shared" si="0"/>
        <v>0</v>
      </c>
      <c r="F23" s="9">
        <f t="shared" si="1"/>
        <v>0</v>
      </c>
    </row>
    <row r="24" spans="1:6" ht="15.75" x14ac:dyDescent="0.25">
      <c r="A24" s="4">
        <v>21</v>
      </c>
      <c r="B24" s="5" t="s">
        <v>26</v>
      </c>
      <c r="C24" s="5">
        <v>4022</v>
      </c>
      <c r="D24" s="8"/>
      <c r="E24" s="9">
        <f t="shared" si="0"/>
        <v>0</v>
      </c>
      <c r="F24" s="9">
        <f t="shared" si="1"/>
        <v>0</v>
      </c>
    </row>
    <row r="25" spans="1:6" ht="15.75" x14ac:dyDescent="0.25">
      <c r="A25" s="4">
        <v>22</v>
      </c>
      <c r="B25" s="5" t="s">
        <v>27</v>
      </c>
      <c r="C25" s="5">
        <v>4629</v>
      </c>
      <c r="D25" s="7"/>
      <c r="E25" s="9">
        <f t="shared" si="0"/>
        <v>0</v>
      </c>
      <c r="F25" s="9">
        <f t="shared" si="1"/>
        <v>0</v>
      </c>
    </row>
    <row r="26" spans="1:6" ht="15.75" x14ac:dyDescent="0.25">
      <c r="A26" s="4">
        <v>23</v>
      </c>
      <c r="B26" s="5" t="s">
        <v>28</v>
      </c>
      <c r="C26" s="5">
        <v>6564</v>
      </c>
      <c r="D26" s="8"/>
      <c r="E26" s="9">
        <f t="shared" si="0"/>
        <v>0</v>
      </c>
      <c r="F26" s="9">
        <f t="shared" si="1"/>
        <v>0</v>
      </c>
    </row>
    <row r="27" spans="1:6" ht="15.75" x14ac:dyDescent="0.25">
      <c r="A27" s="4">
        <v>24</v>
      </c>
      <c r="B27" s="5" t="s">
        <v>29</v>
      </c>
      <c r="C27" s="5">
        <v>5781</v>
      </c>
      <c r="D27" s="8"/>
      <c r="E27" s="9">
        <f t="shared" si="0"/>
        <v>0</v>
      </c>
      <c r="F27" s="9">
        <f t="shared" si="1"/>
        <v>0</v>
      </c>
    </row>
    <row r="28" spans="1:6" ht="15.75" x14ac:dyDescent="0.25">
      <c r="A28" s="4">
        <v>25</v>
      </c>
      <c r="B28" s="5" t="s">
        <v>30</v>
      </c>
      <c r="C28" s="5">
        <v>6653</v>
      </c>
      <c r="D28" s="8"/>
      <c r="E28" s="9">
        <f t="shared" si="0"/>
        <v>0</v>
      </c>
      <c r="F28" s="9">
        <f t="shared" si="1"/>
        <v>0</v>
      </c>
    </row>
    <row r="29" spans="1:6" ht="15.75" x14ac:dyDescent="0.25">
      <c r="A29" s="4">
        <v>26</v>
      </c>
      <c r="B29" s="5" t="s">
        <v>31</v>
      </c>
      <c r="C29" s="5">
        <v>6285</v>
      </c>
      <c r="D29" s="8"/>
      <c r="E29" s="9">
        <f t="shared" si="0"/>
        <v>0</v>
      </c>
      <c r="F29" s="9">
        <f t="shared" si="1"/>
        <v>0</v>
      </c>
    </row>
    <row r="30" spans="1:6" ht="15.75" x14ac:dyDescent="0.25">
      <c r="A30" s="4">
        <v>27</v>
      </c>
      <c r="B30" s="5" t="s">
        <v>32</v>
      </c>
      <c r="C30" s="5">
        <v>2</v>
      </c>
      <c r="D30" s="8"/>
      <c r="E30" s="9">
        <f t="shared" si="0"/>
        <v>0</v>
      </c>
      <c r="F30" s="9">
        <f t="shared" si="1"/>
        <v>0</v>
      </c>
    </row>
    <row r="31" spans="1:6" ht="15.75" x14ac:dyDescent="0.25">
      <c r="A31" s="4">
        <v>28</v>
      </c>
      <c r="B31" s="5" t="s">
        <v>33</v>
      </c>
      <c r="C31" s="5">
        <v>117</v>
      </c>
      <c r="D31" s="8"/>
      <c r="E31" s="9">
        <f t="shared" si="0"/>
        <v>0</v>
      </c>
      <c r="F31" s="9">
        <f t="shared" si="1"/>
        <v>0</v>
      </c>
    </row>
    <row r="32" spans="1:6" ht="15.75" x14ac:dyDescent="0.25">
      <c r="A32" s="4">
        <v>29</v>
      </c>
      <c r="B32" s="5" t="s">
        <v>34</v>
      </c>
      <c r="C32" s="5">
        <v>2</v>
      </c>
      <c r="D32" s="8"/>
      <c r="E32" s="9">
        <f t="shared" si="0"/>
        <v>0</v>
      </c>
      <c r="F32" s="9">
        <f t="shared" si="1"/>
        <v>0</v>
      </c>
    </row>
    <row r="33" spans="1:6" ht="15.75" x14ac:dyDescent="0.25">
      <c r="A33" s="4">
        <v>30</v>
      </c>
      <c r="B33" s="5" t="s">
        <v>35</v>
      </c>
      <c r="C33" s="5">
        <v>228</v>
      </c>
      <c r="D33" s="8"/>
      <c r="E33" s="9">
        <f t="shared" si="0"/>
        <v>0</v>
      </c>
      <c r="F33" s="9">
        <f t="shared" si="1"/>
        <v>0</v>
      </c>
    </row>
    <row r="34" spans="1:6" ht="15.75" x14ac:dyDescent="0.25">
      <c r="A34" s="4">
        <v>31</v>
      </c>
      <c r="B34" s="5" t="s">
        <v>36</v>
      </c>
      <c r="C34" s="5">
        <v>123</v>
      </c>
      <c r="D34" s="8"/>
      <c r="E34" s="9">
        <f t="shared" si="0"/>
        <v>0</v>
      </c>
      <c r="F34" s="9">
        <f t="shared" si="1"/>
        <v>0</v>
      </c>
    </row>
    <row r="35" spans="1:6" ht="15.75" x14ac:dyDescent="0.25">
      <c r="A35" s="4">
        <v>32</v>
      </c>
      <c r="B35" s="5" t="s">
        <v>37</v>
      </c>
      <c r="C35" s="5">
        <v>1191</v>
      </c>
      <c r="D35" s="8"/>
      <c r="E35" s="9">
        <f t="shared" si="0"/>
        <v>0</v>
      </c>
      <c r="F35" s="9">
        <f t="shared" si="1"/>
        <v>0</v>
      </c>
    </row>
    <row r="36" spans="1:6" ht="15.75" x14ac:dyDescent="0.25">
      <c r="A36" s="4">
        <v>33</v>
      </c>
      <c r="B36" s="5" t="s">
        <v>38</v>
      </c>
      <c r="C36" s="5">
        <v>22022</v>
      </c>
      <c r="D36" s="8"/>
      <c r="E36" s="9">
        <f t="shared" si="0"/>
        <v>0</v>
      </c>
      <c r="F36" s="9">
        <f t="shared" si="1"/>
        <v>0</v>
      </c>
    </row>
    <row r="37" spans="1:6" ht="15.75" x14ac:dyDescent="0.25">
      <c r="A37" s="4">
        <v>34</v>
      </c>
      <c r="B37" s="5" t="s">
        <v>39</v>
      </c>
      <c r="C37" s="5">
        <v>545</v>
      </c>
      <c r="D37" s="8"/>
      <c r="E37" s="9">
        <f t="shared" si="0"/>
        <v>0</v>
      </c>
      <c r="F37" s="9">
        <f t="shared" si="1"/>
        <v>0</v>
      </c>
    </row>
    <row r="38" spans="1:6" ht="15.75" x14ac:dyDescent="0.25">
      <c r="A38" s="4">
        <v>35</v>
      </c>
      <c r="B38" s="5" t="s">
        <v>40</v>
      </c>
      <c r="C38" s="5">
        <v>35</v>
      </c>
      <c r="D38" s="7"/>
      <c r="E38" s="9">
        <f t="shared" si="0"/>
        <v>0</v>
      </c>
      <c r="F38" s="9">
        <f t="shared" si="1"/>
        <v>0</v>
      </c>
    </row>
    <row r="39" spans="1:6" ht="15.75" x14ac:dyDescent="0.25">
      <c r="A39" s="4">
        <v>36</v>
      </c>
      <c r="B39" s="5" t="s">
        <v>41</v>
      </c>
      <c r="C39" s="5">
        <v>21185</v>
      </c>
      <c r="D39" s="7"/>
      <c r="E39" s="9">
        <f t="shared" si="0"/>
        <v>0</v>
      </c>
      <c r="F39" s="9">
        <f t="shared" si="1"/>
        <v>0</v>
      </c>
    </row>
    <row r="40" spans="1:6" ht="15.75" x14ac:dyDescent="0.25">
      <c r="A40" s="4">
        <v>37</v>
      </c>
      <c r="B40" s="5" t="s">
        <v>42</v>
      </c>
      <c r="C40" s="5">
        <v>2783</v>
      </c>
      <c r="D40" s="7"/>
      <c r="E40" s="9">
        <f t="shared" si="0"/>
        <v>0</v>
      </c>
      <c r="F40" s="9">
        <f t="shared" si="1"/>
        <v>0</v>
      </c>
    </row>
    <row r="41" spans="1:6" ht="15.75" x14ac:dyDescent="0.25">
      <c r="A41" s="4">
        <v>38</v>
      </c>
      <c r="B41" s="5" t="s">
        <v>43</v>
      </c>
      <c r="C41" s="5">
        <v>6</v>
      </c>
      <c r="D41" s="7"/>
      <c r="E41" s="9">
        <f t="shared" si="0"/>
        <v>0</v>
      </c>
      <c r="F41" s="9">
        <f t="shared" si="1"/>
        <v>0</v>
      </c>
    </row>
    <row r="42" spans="1:6" ht="15.75" x14ac:dyDescent="0.25">
      <c r="A42" s="4">
        <v>39</v>
      </c>
      <c r="B42" s="5" t="s">
        <v>44</v>
      </c>
      <c r="C42" s="5">
        <v>6</v>
      </c>
      <c r="D42" s="7"/>
      <c r="E42" s="9">
        <f t="shared" si="0"/>
        <v>0</v>
      </c>
      <c r="F42" s="9">
        <f t="shared" si="1"/>
        <v>0</v>
      </c>
    </row>
    <row r="43" spans="1:6" ht="15.75" x14ac:dyDescent="0.25">
      <c r="A43" s="4">
        <v>40</v>
      </c>
      <c r="B43" s="5" t="s">
        <v>45</v>
      </c>
      <c r="C43" s="5">
        <v>2426</v>
      </c>
      <c r="D43" s="7"/>
      <c r="E43" s="9">
        <f t="shared" si="0"/>
        <v>0</v>
      </c>
      <c r="F43" s="9">
        <f t="shared" si="1"/>
        <v>0</v>
      </c>
    </row>
    <row r="44" spans="1:6" ht="15.75" x14ac:dyDescent="0.25">
      <c r="A44" s="4">
        <v>41</v>
      </c>
      <c r="B44" s="5" t="s">
        <v>46</v>
      </c>
      <c r="C44" s="5">
        <v>473</v>
      </c>
      <c r="D44" s="7"/>
      <c r="E44" s="9">
        <f t="shared" si="0"/>
        <v>0</v>
      </c>
      <c r="F44" s="9">
        <f t="shared" si="1"/>
        <v>0</v>
      </c>
    </row>
    <row r="45" spans="1:6" ht="15.75" x14ac:dyDescent="0.25">
      <c r="A45" s="4">
        <v>42</v>
      </c>
      <c r="B45" s="5" t="s">
        <v>47</v>
      </c>
      <c r="C45" s="5">
        <v>12161</v>
      </c>
      <c r="D45" s="7"/>
      <c r="E45" s="9">
        <f t="shared" si="0"/>
        <v>0</v>
      </c>
      <c r="F45" s="9">
        <f t="shared" si="1"/>
        <v>0</v>
      </c>
    </row>
    <row r="46" spans="1:6" ht="15.75" x14ac:dyDescent="0.25">
      <c r="A46" s="4">
        <v>43</v>
      </c>
      <c r="B46" s="5" t="s">
        <v>48</v>
      </c>
      <c r="C46" s="5">
        <v>23177</v>
      </c>
      <c r="D46" s="7"/>
      <c r="E46" s="9">
        <f t="shared" si="0"/>
        <v>0</v>
      </c>
      <c r="F46" s="9">
        <f t="shared" si="1"/>
        <v>0</v>
      </c>
    </row>
    <row r="47" spans="1:6" ht="15.75" x14ac:dyDescent="0.25">
      <c r="A47" s="4">
        <v>44</v>
      </c>
      <c r="B47" s="5" t="s">
        <v>49</v>
      </c>
      <c r="C47" s="5">
        <v>485</v>
      </c>
      <c r="D47" s="7"/>
      <c r="E47" s="9">
        <f t="shared" si="0"/>
        <v>0</v>
      </c>
      <c r="F47" s="9">
        <f t="shared" si="1"/>
        <v>0</v>
      </c>
    </row>
    <row r="48" spans="1:6" ht="15.75" x14ac:dyDescent="0.25">
      <c r="A48" s="4">
        <v>45</v>
      </c>
      <c r="B48" s="5" t="s">
        <v>50</v>
      </c>
      <c r="C48" s="5">
        <v>1286</v>
      </c>
      <c r="D48" s="8"/>
      <c r="E48" s="9">
        <f t="shared" si="0"/>
        <v>0</v>
      </c>
      <c r="F48" s="9">
        <f t="shared" si="1"/>
        <v>0</v>
      </c>
    </row>
    <row r="49" spans="1:6" ht="15.75" x14ac:dyDescent="0.25">
      <c r="A49" s="4">
        <v>46</v>
      </c>
      <c r="B49" s="5" t="s">
        <v>51</v>
      </c>
      <c r="C49" s="5">
        <v>22515</v>
      </c>
      <c r="D49" s="7"/>
      <c r="E49" s="9">
        <f t="shared" si="0"/>
        <v>0</v>
      </c>
      <c r="F49" s="9">
        <f t="shared" si="1"/>
        <v>0</v>
      </c>
    </row>
    <row r="50" spans="1:6" ht="15.75" x14ac:dyDescent="0.25">
      <c r="A50" s="4">
        <v>47</v>
      </c>
      <c r="B50" s="5" t="s">
        <v>52</v>
      </c>
      <c r="C50" s="5">
        <v>492</v>
      </c>
      <c r="D50" s="7"/>
      <c r="E50" s="9">
        <f t="shared" si="0"/>
        <v>0</v>
      </c>
      <c r="F50" s="9">
        <f t="shared" si="1"/>
        <v>0</v>
      </c>
    </row>
    <row r="51" spans="1:6" ht="15.75" x14ac:dyDescent="0.25">
      <c r="A51" s="4">
        <v>48</v>
      </c>
      <c r="B51" s="5" t="s">
        <v>53</v>
      </c>
      <c r="C51" s="5">
        <v>4203</v>
      </c>
      <c r="D51" s="8"/>
      <c r="E51" s="9">
        <f t="shared" si="0"/>
        <v>0</v>
      </c>
      <c r="F51" s="9">
        <f t="shared" si="1"/>
        <v>0</v>
      </c>
    </row>
    <row r="52" spans="1:6" ht="15.75" x14ac:dyDescent="0.25">
      <c r="A52" s="4">
        <v>49</v>
      </c>
      <c r="B52" s="5" t="s">
        <v>54</v>
      </c>
      <c r="C52" s="5">
        <v>6218</v>
      </c>
      <c r="D52" s="7"/>
      <c r="E52" s="9">
        <f t="shared" si="0"/>
        <v>0</v>
      </c>
      <c r="F52" s="9">
        <f t="shared" si="1"/>
        <v>0</v>
      </c>
    </row>
    <row r="53" spans="1:6" ht="15.75" x14ac:dyDescent="0.25">
      <c r="A53" s="4">
        <v>50</v>
      </c>
      <c r="B53" s="5" t="s">
        <v>55</v>
      </c>
      <c r="C53" s="5">
        <v>11397</v>
      </c>
      <c r="D53" s="8"/>
      <c r="E53" s="9">
        <f t="shared" si="0"/>
        <v>0</v>
      </c>
      <c r="F53" s="9">
        <f t="shared" si="1"/>
        <v>0</v>
      </c>
    </row>
    <row r="54" spans="1:6" ht="15.75" x14ac:dyDescent="0.25">
      <c r="A54" s="4">
        <v>51</v>
      </c>
      <c r="B54" s="5" t="s">
        <v>56</v>
      </c>
      <c r="C54" s="5">
        <v>528</v>
      </c>
      <c r="D54" s="7"/>
      <c r="E54" s="9">
        <f t="shared" si="0"/>
        <v>0</v>
      </c>
      <c r="F54" s="9">
        <f t="shared" si="1"/>
        <v>0</v>
      </c>
    </row>
    <row r="55" spans="1:6" ht="15.75" x14ac:dyDescent="0.25">
      <c r="A55" s="4">
        <v>52</v>
      </c>
      <c r="B55" s="5" t="s">
        <v>57</v>
      </c>
      <c r="C55" s="5">
        <v>3087</v>
      </c>
      <c r="D55" s="7"/>
      <c r="E55" s="9">
        <f t="shared" si="0"/>
        <v>0</v>
      </c>
      <c r="F55" s="9">
        <f t="shared" si="1"/>
        <v>0</v>
      </c>
    </row>
    <row r="56" spans="1:6" ht="15.75" x14ac:dyDescent="0.25">
      <c r="A56" s="4">
        <v>53</v>
      </c>
      <c r="B56" s="5" t="s">
        <v>58</v>
      </c>
      <c r="C56" s="5">
        <v>498</v>
      </c>
      <c r="D56" s="7"/>
      <c r="E56" s="9">
        <f t="shared" si="0"/>
        <v>0</v>
      </c>
      <c r="F56" s="9">
        <f t="shared" si="1"/>
        <v>0</v>
      </c>
    </row>
    <row r="57" spans="1:6" ht="15.75" x14ac:dyDescent="0.25">
      <c r="A57" s="4">
        <v>54</v>
      </c>
      <c r="B57" s="5" t="s">
        <v>59</v>
      </c>
      <c r="C57" s="5">
        <v>510</v>
      </c>
      <c r="D57" s="7"/>
      <c r="E57" s="9">
        <f t="shared" si="0"/>
        <v>0</v>
      </c>
      <c r="F57" s="9">
        <f t="shared" si="1"/>
        <v>0</v>
      </c>
    </row>
    <row r="58" spans="1:6" ht="15.75" x14ac:dyDescent="0.25">
      <c r="A58" s="4">
        <v>55</v>
      </c>
      <c r="B58" s="5" t="s">
        <v>60</v>
      </c>
      <c r="C58" s="5">
        <v>2768</v>
      </c>
      <c r="D58" s="7"/>
      <c r="E58" s="9">
        <f t="shared" si="0"/>
        <v>0</v>
      </c>
      <c r="F58" s="9">
        <f t="shared" si="1"/>
        <v>0</v>
      </c>
    </row>
    <row r="59" spans="1:6" x14ac:dyDescent="0.25">
      <c r="A59" s="32" t="s">
        <v>95</v>
      </c>
      <c r="B59" s="33"/>
      <c r="C59" s="33"/>
      <c r="D59" s="33"/>
      <c r="E59" s="34"/>
      <c r="F59" s="11">
        <f>SUM(F4:F58)</f>
        <v>0</v>
      </c>
    </row>
    <row r="60" spans="1:6" x14ac:dyDescent="0.25">
      <c r="F60" s="10"/>
    </row>
    <row r="61" spans="1:6" ht="15.75" x14ac:dyDescent="0.25">
      <c r="B61" s="1" t="s">
        <v>61</v>
      </c>
    </row>
    <row r="62" spans="1:6" ht="30" x14ac:dyDescent="0.25">
      <c r="A62" s="2" t="s">
        <v>1</v>
      </c>
      <c r="B62" s="2" t="s">
        <v>2</v>
      </c>
      <c r="C62" s="3" t="s">
        <v>93</v>
      </c>
      <c r="D62" s="3" t="s">
        <v>3</v>
      </c>
      <c r="E62" s="3" t="s">
        <v>4</v>
      </c>
      <c r="F62" s="3" t="s">
        <v>5</v>
      </c>
    </row>
    <row r="63" spans="1:6" x14ac:dyDescent="0.25">
      <c r="A63" s="4">
        <v>1</v>
      </c>
      <c r="B63" s="6" t="s">
        <v>62</v>
      </c>
      <c r="C63" s="6">
        <v>37604</v>
      </c>
      <c r="D63" s="12"/>
      <c r="E63" s="9">
        <f>D63</f>
        <v>0</v>
      </c>
      <c r="F63" s="28">
        <f>C63*E63</f>
        <v>0</v>
      </c>
    </row>
    <row r="64" spans="1:6" x14ac:dyDescent="0.25">
      <c r="A64" s="32" t="s">
        <v>95</v>
      </c>
      <c r="B64" s="33"/>
      <c r="C64" s="33"/>
      <c r="D64" s="33"/>
      <c r="E64" s="34"/>
      <c r="F64" s="29">
        <f>SUM(F63)</f>
        <v>0</v>
      </c>
    </row>
    <row r="65" spans="1:6" x14ac:dyDescent="0.25">
      <c r="A65" s="26"/>
      <c r="B65" s="26"/>
      <c r="C65" s="26"/>
      <c r="D65" s="26"/>
      <c r="E65" s="26"/>
    </row>
    <row r="66" spans="1:6" ht="15.75" x14ac:dyDescent="0.25">
      <c r="B66" s="1" t="s">
        <v>63</v>
      </c>
    </row>
    <row r="67" spans="1:6" ht="30" x14ac:dyDescent="0.25">
      <c r="A67" s="2" t="s">
        <v>1</v>
      </c>
      <c r="B67" s="2" t="s">
        <v>2</v>
      </c>
      <c r="C67" s="3" t="s">
        <v>93</v>
      </c>
      <c r="D67" s="3" t="s">
        <v>3</v>
      </c>
      <c r="E67" s="3" t="s">
        <v>4</v>
      </c>
      <c r="F67" s="3" t="s">
        <v>5</v>
      </c>
    </row>
    <row r="68" spans="1:6" x14ac:dyDescent="0.25">
      <c r="A68" s="4">
        <v>1</v>
      </c>
      <c r="B68" s="6" t="s">
        <v>64</v>
      </c>
      <c r="C68" s="6">
        <v>10014</v>
      </c>
      <c r="D68" s="7"/>
      <c r="E68" s="9">
        <f>D68</f>
        <v>0</v>
      </c>
      <c r="F68" s="9">
        <f>E68*C68</f>
        <v>0</v>
      </c>
    </row>
    <row r="69" spans="1:6" x14ac:dyDescent="0.25">
      <c r="A69" s="4">
        <v>2</v>
      </c>
      <c r="B69" s="6" t="s">
        <v>65</v>
      </c>
      <c r="C69" s="6">
        <v>11532</v>
      </c>
      <c r="D69" s="7"/>
      <c r="E69" s="9">
        <f t="shared" ref="E69:E71" si="2">D69</f>
        <v>0</v>
      </c>
      <c r="F69" s="9">
        <f t="shared" ref="F69:F71" si="3">E69*C69</f>
        <v>0</v>
      </c>
    </row>
    <row r="70" spans="1:6" x14ac:dyDescent="0.25">
      <c r="A70" s="4">
        <v>3</v>
      </c>
      <c r="B70" s="6" t="s">
        <v>66</v>
      </c>
      <c r="C70" s="6">
        <v>6978</v>
      </c>
      <c r="D70" s="7"/>
      <c r="E70" s="9">
        <f t="shared" si="2"/>
        <v>0</v>
      </c>
      <c r="F70" s="9">
        <f t="shared" si="3"/>
        <v>0</v>
      </c>
    </row>
    <row r="71" spans="1:6" x14ac:dyDescent="0.25">
      <c r="A71" s="4">
        <v>4</v>
      </c>
      <c r="B71" s="6" t="s">
        <v>67</v>
      </c>
      <c r="C71" s="6">
        <v>1323</v>
      </c>
      <c r="D71" s="7"/>
      <c r="E71" s="9">
        <f t="shared" si="2"/>
        <v>0</v>
      </c>
      <c r="F71" s="9">
        <f t="shared" si="3"/>
        <v>0</v>
      </c>
    </row>
    <row r="72" spans="1:6" x14ac:dyDescent="0.25">
      <c r="A72" s="32" t="s">
        <v>95</v>
      </c>
      <c r="B72" s="33"/>
      <c r="C72" s="33"/>
      <c r="D72" s="33"/>
      <c r="E72" s="34"/>
      <c r="F72" s="11"/>
    </row>
    <row r="73" spans="1:6" x14ac:dyDescent="0.25">
      <c r="F73" s="10"/>
    </row>
    <row r="74" spans="1:6" ht="15.75" x14ac:dyDescent="0.25">
      <c r="B74" s="1" t="s">
        <v>68</v>
      </c>
    </row>
    <row r="75" spans="1:6" ht="30" x14ac:dyDescent="0.25">
      <c r="A75" s="2" t="s">
        <v>1</v>
      </c>
      <c r="B75" s="2" t="s">
        <v>2</v>
      </c>
      <c r="C75" s="3" t="s">
        <v>93</v>
      </c>
      <c r="D75" s="3" t="s">
        <v>3</v>
      </c>
      <c r="E75" s="3" t="s">
        <v>4</v>
      </c>
      <c r="F75" s="3" t="s">
        <v>5</v>
      </c>
    </row>
    <row r="76" spans="1:6" x14ac:dyDescent="0.25">
      <c r="A76" s="4">
        <v>1</v>
      </c>
      <c r="B76" s="6" t="s">
        <v>69</v>
      </c>
      <c r="C76" s="6">
        <v>12450</v>
      </c>
      <c r="D76" s="12"/>
      <c r="E76" s="9">
        <f>D76</f>
        <v>0</v>
      </c>
      <c r="F76" s="28">
        <f>C76*E76</f>
        <v>0</v>
      </c>
    </row>
    <row r="77" spans="1:6" x14ac:dyDescent="0.25">
      <c r="A77" s="32" t="s">
        <v>95</v>
      </c>
      <c r="B77" s="33"/>
      <c r="C77" s="33"/>
      <c r="D77" s="33"/>
      <c r="E77" s="34"/>
      <c r="F77" s="29">
        <f>SUM(F76)</f>
        <v>0</v>
      </c>
    </row>
    <row r="79" spans="1:6" ht="15.75" x14ac:dyDescent="0.25">
      <c r="B79" s="1" t="s">
        <v>70</v>
      </c>
    </row>
    <row r="80" spans="1:6" ht="30" x14ac:dyDescent="0.25">
      <c r="A80" s="2" t="s">
        <v>1</v>
      </c>
      <c r="B80" s="2" t="s">
        <v>2</v>
      </c>
      <c r="C80" s="3" t="s">
        <v>93</v>
      </c>
      <c r="D80" s="3" t="s">
        <v>3</v>
      </c>
      <c r="E80" s="3" t="s">
        <v>4</v>
      </c>
      <c r="F80" s="3" t="s">
        <v>5</v>
      </c>
    </row>
    <row r="81" spans="1:6" x14ac:dyDescent="0.25">
      <c r="A81" s="4">
        <v>1</v>
      </c>
      <c r="B81" s="6" t="s">
        <v>71</v>
      </c>
      <c r="C81" s="6">
        <v>5475</v>
      </c>
      <c r="D81" s="12"/>
      <c r="E81" s="9">
        <f>D81</f>
        <v>0</v>
      </c>
      <c r="F81" s="28">
        <f>C81*E81</f>
        <v>0</v>
      </c>
    </row>
    <row r="82" spans="1:6" x14ac:dyDescent="0.25">
      <c r="A82" s="32" t="s">
        <v>95</v>
      </c>
      <c r="B82" s="33"/>
      <c r="C82" s="33"/>
      <c r="D82" s="33"/>
      <c r="E82" s="34"/>
      <c r="F82" s="11">
        <f>SUM(F81)</f>
        <v>0</v>
      </c>
    </row>
    <row r="84" spans="1:6" ht="15.75" x14ac:dyDescent="0.25">
      <c r="B84" s="1" t="s">
        <v>92</v>
      </c>
    </row>
    <row r="85" spans="1:6" ht="47.25" x14ac:dyDescent="0.25">
      <c r="A85" s="13" t="s">
        <v>1</v>
      </c>
      <c r="B85" s="13" t="s">
        <v>2</v>
      </c>
      <c r="C85" s="14" t="s">
        <v>93</v>
      </c>
      <c r="D85" s="14" t="s">
        <v>3</v>
      </c>
      <c r="E85" s="14" t="s">
        <v>4</v>
      </c>
      <c r="F85" s="14" t="s">
        <v>5</v>
      </c>
    </row>
    <row r="86" spans="1:6" ht="15.75" x14ac:dyDescent="0.25">
      <c r="A86" s="15">
        <v>1</v>
      </c>
      <c r="B86" s="16" t="s">
        <v>91</v>
      </c>
      <c r="C86" s="16">
        <v>300</v>
      </c>
      <c r="D86" s="16"/>
      <c r="E86" s="18">
        <f t="shared" ref="E86:E105" si="4">D86</f>
        <v>0</v>
      </c>
      <c r="F86" s="19">
        <f t="shared" ref="F86:F105" si="5">C86*D86</f>
        <v>0</v>
      </c>
    </row>
    <row r="87" spans="1:6" ht="15.75" x14ac:dyDescent="0.25">
      <c r="A87" s="15">
        <v>2</v>
      </c>
      <c r="B87" s="16" t="s">
        <v>88</v>
      </c>
      <c r="C87" s="16">
        <v>750</v>
      </c>
      <c r="D87" s="16"/>
      <c r="E87" s="18">
        <f t="shared" si="4"/>
        <v>0</v>
      </c>
      <c r="F87" s="19">
        <f t="shared" si="5"/>
        <v>0</v>
      </c>
    </row>
    <row r="88" spans="1:6" ht="15.75" x14ac:dyDescent="0.25">
      <c r="A88" s="15">
        <v>3</v>
      </c>
      <c r="B88" s="16" t="s">
        <v>89</v>
      </c>
      <c r="C88" s="16">
        <v>750</v>
      </c>
      <c r="D88" s="16"/>
      <c r="E88" s="18">
        <f t="shared" si="4"/>
        <v>0</v>
      </c>
      <c r="F88" s="19">
        <f t="shared" si="5"/>
        <v>0</v>
      </c>
    </row>
    <row r="89" spans="1:6" ht="15.75" x14ac:dyDescent="0.25">
      <c r="A89" s="15">
        <v>4</v>
      </c>
      <c r="B89" s="16" t="s">
        <v>90</v>
      </c>
      <c r="C89" s="16">
        <v>300</v>
      </c>
      <c r="D89" s="16"/>
      <c r="E89" s="18">
        <f t="shared" si="4"/>
        <v>0</v>
      </c>
      <c r="F89" s="19">
        <f t="shared" si="5"/>
        <v>0</v>
      </c>
    </row>
    <row r="90" spans="1:6" ht="15.75" x14ac:dyDescent="0.25">
      <c r="A90" s="15">
        <v>5</v>
      </c>
      <c r="B90" s="16" t="s">
        <v>85</v>
      </c>
      <c r="C90" s="16">
        <v>300</v>
      </c>
      <c r="D90" s="16"/>
      <c r="E90" s="18">
        <f t="shared" si="4"/>
        <v>0</v>
      </c>
      <c r="F90" s="19">
        <f t="shared" si="5"/>
        <v>0</v>
      </c>
    </row>
    <row r="91" spans="1:6" ht="15.75" x14ac:dyDescent="0.25">
      <c r="A91" s="15">
        <v>6</v>
      </c>
      <c r="B91" s="16" t="s">
        <v>86</v>
      </c>
      <c r="C91" s="16">
        <v>525</v>
      </c>
      <c r="D91" s="16"/>
      <c r="E91" s="18">
        <f t="shared" si="4"/>
        <v>0</v>
      </c>
      <c r="F91" s="19">
        <f t="shared" si="5"/>
        <v>0</v>
      </c>
    </row>
    <row r="92" spans="1:6" ht="15.75" x14ac:dyDescent="0.25">
      <c r="A92" s="15">
        <v>7</v>
      </c>
      <c r="B92" s="16" t="s">
        <v>87</v>
      </c>
      <c r="C92" s="16">
        <v>525</v>
      </c>
      <c r="D92" s="16"/>
      <c r="E92" s="18">
        <f t="shared" si="4"/>
        <v>0</v>
      </c>
      <c r="F92" s="19">
        <f t="shared" si="5"/>
        <v>0</v>
      </c>
    </row>
    <row r="93" spans="1:6" ht="15.75" x14ac:dyDescent="0.25">
      <c r="A93" s="15">
        <v>8</v>
      </c>
      <c r="B93" s="16" t="s">
        <v>74</v>
      </c>
      <c r="C93" s="16">
        <v>924</v>
      </c>
      <c r="D93" s="16"/>
      <c r="E93" s="18">
        <f t="shared" si="4"/>
        <v>0</v>
      </c>
      <c r="F93" s="19">
        <f t="shared" si="5"/>
        <v>0</v>
      </c>
    </row>
    <row r="94" spans="1:6" ht="15.75" x14ac:dyDescent="0.25">
      <c r="A94" s="15">
        <v>9</v>
      </c>
      <c r="B94" s="16" t="s">
        <v>84</v>
      </c>
      <c r="C94" s="16">
        <v>300</v>
      </c>
      <c r="D94" s="16"/>
      <c r="E94" s="18">
        <f t="shared" si="4"/>
        <v>0</v>
      </c>
      <c r="F94" s="19">
        <f t="shared" si="5"/>
        <v>0</v>
      </c>
    </row>
    <row r="95" spans="1:6" ht="15.75" x14ac:dyDescent="0.25">
      <c r="A95" s="15">
        <v>10</v>
      </c>
      <c r="B95" s="16" t="s">
        <v>73</v>
      </c>
      <c r="C95" s="16">
        <v>1332</v>
      </c>
      <c r="D95" s="16"/>
      <c r="E95" s="18">
        <f t="shared" si="4"/>
        <v>0</v>
      </c>
      <c r="F95" s="19">
        <f t="shared" si="5"/>
        <v>0</v>
      </c>
    </row>
    <row r="96" spans="1:6" ht="15.75" x14ac:dyDescent="0.25">
      <c r="A96" s="15">
        <v>11</v>
      </c>
      <c r="B96" s="20" t="s">
        <v>76</v>
      </c>
      <c r="C96" s="16">
        <v>900</v>
      </c>
      <c r="D96" s="16"/>
      <c r="E96" s="18">
        <f t="shared" si="4"/>
        <v>0</v>
      </c>
      <c r="F96" s="19">
        <f t="shared" si="5"/>
        <v>0</v>
      </c>
    </row>
    <row r="97" spans="1:6" ht="15.75" x14ac:dyDescent="0.25">
      <c r="A97" s="15">
        <v>12</v>
      </c>
      <c r="B97" s="20" t="s">
        <v>75</v>
      </c>
      <c r="C97" s="16">
        <v>792</v>
      </c>
      <c r="D97" s="16"/>
      <c r="E97" s="18">
        <f t="shared" si="4"/>
        <v>0</v>
      </c>
      <c r="F97" s="19">
        <f t="shared" si="5"/>
        <v>0</v>
      </c>
    </row>
    <row r="98" spans="1:6" ht="15.75" x14ac:dyDescent="0.25">
      <c r="A98" s="15">
        <v>13</v>
      </c>
      <c r="B98" s="16" t="s">
        <v>82</v>
      </c>
      <c r="C98" s="16">
        <v>300</v>
      </c>
      <c r="D98" s="16"/>
      <c r="E98" s="18">
        <f t="shared" si="4"/>
        <v>0</v>
      </c>
      <c r="F98" s="19">
        <f t="shared" si="5"/>
        <v>0</v>
      </c>
    </row>
    <row r="99" spans="1:6" ht="15.75" x14ac:dyDescent="0.25">
      <c r="A99" s="15">
        <v>14</v>
      </c>
      <c r="B99" s="16" t="s">
        <v>72</v>
      </c>
      <c r="C99" s="16">
        <v>5946</v>
      </c>
      <c r="D99" s="17"/>
      <c r="E99" s="18">
        <f t="shared" si="4"/>
        <v>0</v>
      </c>
      <c r="F99" s="19">
        <f t="shared" si="5"/>
        <v>0</v>
      </c>
    </row>
    <row r="100" spans="1:6" ht="15.75" x14ac:dyDescent="0.25">
      <c r="A100" s="15">
        <v>15</v>
      </c>
      <c r="B100" s="16" t="s">
        <v>83</v>
      </c>
      <c r="C100" s="16">
        <v>300</v>
      </c>
      <c r="D100" s="16"/>
      <c r="E100" s="18">
        <f t="shared" si="4"/>
        <v>0</v>
      </c>
      <c r="F100" s="19">
        <f t="shared" si="5"/>
        <v>0</v>
      </c>
    </row>
    <row r="101" spans="1:6" ht="15.75" x14ac:dyDescent="0.25">
      <c r="A101" s="15">
        <v>16</v>
      </c>
      <c r="B101" s="20" t="s">
        <v>81</v>
      </c>
      <c r="C101" s="16">
        <v>525</v>
      </c>
      <c r="D101" s="16"/>
      <c r="E101" s="18">
        <f t="shared" si="4"/>
        <v>0</v>
      </c>
      <c r="F101" s="19">
        <f t="shared" si="5"/>
        <v>0</v>
      </c>
    </row>
    <row r="102" spans="1:6" ht="15.75" x14ac:dyDescent="0.25">
      <c r="A102" s="15">
        <v>17</v>
      </c>
      <c r="B102" s="20" t="s">
        <v>80</v>
      </c>
      <c r="C102" s="16">
        <v>525</v>
      </c>
      <c r="D102" s="16"/>
      <c r="E102" s="18">
        <f t="shared" si="4"/>
        <v>0</v>
      </c>
      <c r="F102" s="19">
        <f t="shared" si="5"/>
        <v>0</v>
      </c>
    </row>
    <row r="103" spans="1:6" ht="15.75" x14ac:dyDescent="0.25">
      <c r="A103" s="15">
        <v>18</v>
      </c>
      <c r="B103" s="20" t="s">
        <v>78</v>
      </c>
      <c r="C103" s="16">
        <v>900</v>
      </c>
      <c r="D103" s="16"/>
      <c r="E103" s="18">
        <f t="shared" si="4"/>
        <v>0</v>
      </c>
      <c r="F103" s="19">
        <f t="shared" si="5"/>
        <v>0</v>
      </c>
    </row>
    <row r="104" spans="1:6" ht="15.75" x14ac:dyDescent="0.25">
      <c r="A104" s="15">
        <v>19</v>
      </c>
      <c r="B104" s="20" t="s">
        <v>77</v>
      </c>
      <c r="C104" s="16">
        <v>900</v>
      </c>
      <c r="D104" s="16"/>
      <c r="E104" s="18">
        <f t="shared" si="4"/>
        <v>0</v>
      </c>
      <c r="F104" s="19">
        <f t="shared" si="5"/>
        <v>0</v>
      </c>
    </row>
    <row r="105" spans="1:6" ht="15.75" x14ac:dyDescent="0.25">
      <c r="A105" s="15">
        <v>20</v>
      </c>
      <c r="B105" s="20" t="s">
        <v>79</v>
      </c>
      <c r="C105" s="16">
        <v>750</v>
      </c>
      <c r="D105" s="16"/>
      <c r="E105" s="18">
        <f t="shared" si="4"/>
        <v>0</v>
      </c>
      <c r="F105" s="19">
        <f t="shared" si="5"/>
        <v>0</v>
      </c>
    </row>
    <row r="106" spans="1:6" ht="15.75" x14ac:dyDescent="0.25">
      <c r="A106" s="35" t="s">
        <v>95</v>
      </c>
      <c r="B106" s="36"/>
      <c r="C106" s="36"/>
      <c r="D106" s="36"/>
      <c r="E106" s="37"/>
      <c r="F106" s="27">
        <f>SUM(F86:F105)</f>
        <v>0</v>
      </c>
    </row>
    <row r="107" spans="1:6" ht="15.75" x14ac:dyDescent="0.25">
      <c r="A107" s="21"/>
      <c r="B107" s="21"/>
      <c r="C107" s="21"/>
      <c r="D107" s="21"/>
      <c r="E107" s="21"/>
      <c r="F107" s="21"/>
    </row>
    <row r="108" spans="1:6" ht="15.75" x14ac:dyDescent="0.25">
      <c r="A108" s="21"/>
      <c r="B108" s="21"/>
      <c r="C108" s="21"/>
      <c r="D108" s="21"/>
      <c r="E108" s="21"/>
      <c r="F108" s="21"/>
    </row>
    <row r="109" spans="1:6" ht="15.75" x14ac:dyDescent="0.25">
      <c r="A109" s="21"/>
      <c r="B109" s="22"/>
      <c r="C109" s="22"/>
      <c r="D109" s="22"/>
      <c r="E109" s="22"/>
      <c r="F109" s="23"/>
    </row>
    <row r="110" spans="1:6" ht="15.75" x14ac:dyDescent="0.25">
      <c r="A110" s="21"/>
      <c r="B110" s="21"/>
      <c r="C110" s="21"/>
      <c r="D110" s="21"/>
      <c r="E110" s="21"/>
      <c r="F110" s="21"/>
    </row>
    <row r="111" spans="1:6" ht="15.75" x14ac:dyDescent="0.25">
      <c r="A111" s="21"/>
      <c r="B111" s="30" t="s">
        <v>96</v>
      </c>
      <c r="C111" s="31">
        <f>SUM(F59,F64,F72,F77,F82,F106)</f>
        <v>0</v>
      </c>
      <c r="D111" s="22"/>
      <c r="E111" s="22"/>
      <c r="F111" s="23"/>
    </row>
    <row r="112" spans="1:6" ht="15.75" x14ac:dyDescent="0.25">
      <c r="A112" s="21"/>
      <c r="B112" s="21"/>
      <c r="C112" s="21"/>
      <c r="D112" s="21"/>
      <c r="E112" s="21"/>
      <c r="F112" s="21"/>
    </row>
    <row r="113" spans="2:6" x14ac:dyDescent="0.25">
      <c r="B113" s="24"/>
      <c r="F113" s="25"/>
    </row>
    <row r="114" spans="2:6" ht="30" customHeight="1" x14ac:dyDescent="0.25">
      <c r="B114" s="39" t="s">
        <v>97</v>
      </c>
    </row>
    <row r="115" spans="2:6" x14ac:dyDescent="0.25">
      <c r="B115" s="39"/>
    </row>
    <row r="116" spans="2:6" x14ac:dyDescent="0.25">
      <c r="B116" s="39"/>
    </row>
    <row r="117" spans="2:6" x14ac:dyDescent="0.25">
      <c r="B117" s="39"/>
    </row>
  </sheetData>
  <sortState xmlns:xlrd2="http://schemas.microsoft.com/office/spreadsheetml/2017/richdata2" ref="B86:F105">
    <sortCondition ref="B86:B105"/>
  </sortState>
  <mergeCells count="8">
    <mergeCell ref="B114:B117"/>
    <mergeCell ref="A82:E82"/>
    <mergeCell ref="A106:E106"/>
    <mergeCell ref="B1:C1"/>
    <mergeCell ref="A59:E59"/>
    <mergeCell ref="A64:E64"/>
    <mergeCell ref="A72:E72"/>
    <mergeCell ref="A77:E7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Załacznik nr 3 A, B, C, D, 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2022-10-11T09:26:17Z</dcterms:modified>
</cp:coreProperties>
</file>