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iusz.kawalko\Desktop\Przetarg papirty i czyścieo\"/>
    </mc:Choice>
  </mc:AlternateContent>
  <xr:revisionPtr revIDLastSave="0" documentId="13_ncr:1_{612A446F-1028-472C-95F8-141D3646F498}" xr6:coauthVersionLast="47" xr6:coauthVersionMax="47" xr10:uidLastSave="{00000000-0000-0000-0000-000000000000}"/>
  <bookViews>
    <workbookView xWindow="-108" yWindow="-108" windowWidth="23256" windowHeight="12456" xr2:uid="{7A6DE354-E63E-4232-80CF-F25512E60314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" i="1" l="1"/>
  <c r="J6" i="1" s="1"/>
  <c r="K6" i="1" s="1"/>
  <c r="H7" i="1"/>
  <c r="J7" i="1" s="1"/>
  <c r="H8" i="1"/>
  <c r="H9" i="1"/>
  <c r="J9" i="1" s="1"/>
  <c r="H10" i="1"/>
  <c r="H5" i="1"/>
  <c r="I13" i="1" l="1"/>
  <c r="J8" i="1"/>
  <c r="K8" i="1" s="1"/>
  <c r="J5" i="1"/>
  <c r="I14" i="1" s="1"/>
  <c r="K9" i="1"/>
  <c r="J10" i="1"/>
  <c r="K10" i="1" s="1"/>
  <c r="K7" i="1"/>
  <c r="K5" i="1" l="1"/>
  <c r="I15" i="1" s="1"/>
</calcChain>
</file>

<file path=xl/sharedStrings.xml><?xml version="1.0" encoding="utf-8"?>
<sst xmlns="http://schemas.openxmlformats.org/spreadsheetml/2006/main" count="26" uniqueCount="22">
  <si>
    <t>Lp</t>
  </si>
  <si>
    <t>Asortyment</t>
  </si>
  <si>
    <t>Nazwa produktu i nazwa producenta</t>
  </si>
  <si>
    <t xml:space="preserve">Ilość sztuk </t>
  </si>
  <si>
    <t>JM</t>
  </si>
  <si>
    <t>Cena netto</t>
  </si>
  <si>
    <t>Wartość  netto</t>
  </si>
  <si>
    <t>VAT [%]</t>
  </si>
  <si>
    <t>Wartość brutto3</t>
  </si>
  <si>
    <t>UWAGI</t>
  </si>
  <si>
    <t>zgrz.</t>
  </si>
  <si>
    <t xml:space="preserve">opak. </t>
  </si>
  <si>
    <r>
      <rPr>
        <b/>
        <sz val="12"/>
        <color rgb="FF000000"/>
        <rFont val="Calibri"/>
        <family val="2"/>
        <scheme val="minor"/>
      </rPr>
      <t>Ręcznik składany</t>
    </r>
    <r>
      <rPr>
        <sz val="12"/>
        <color rgb="FF000000"/>
        <rFont val="Calibri"/>
        <family val="2"/>
        <scheme val="minor"/>
      </rPr>
      <t xml:space="preserve"> V tzw ZZ, wymiar listka 21 x 22 cm, min 18 gr/ m2, czysta celuloza dwuwarstwowa ,opakowanie do dostawy karton min 3990 listków . Produkt musi posiadać certyfikat ECOLABEL lub równoważny</t>
    </r>
  </si>
  <si>
    <t>Wartość Vat</t>
  </si>
  <si>
    <r>
      <rPr>
        <b/>
        <sz val="12"/>
        <color theme="1"/>
        <rFont val="Calibri"/>
        <family val="2"/>
        <charset val="238"/>
        <scheme val="minor"/>
      </rPr>
      <t>Papier toaletowy</t>
    </r>
    <r>
      <rPr>
        <sz val="12"/>
        <color theme="1"/>
        <rFont val="Calibri"/>
        <family val="2"/>
        <scheme val="minor"/>
      </rPr>
      <t xml:space="preserve"> biały  czysta celuloza w małej rolce o długości od 40-44m,kolor biały,  3 warstwowy. Rolka zawiera min 370 listków,średniaca roli 11,5cm ,średnica rdzenia max 4,5cm  wymiary listka 11x9,5 cm, . Średnica rolki max 12 cm. Gramatura 15,5 g/m². opakowanie zbiorcze min 80szt.</t>
    </r>
  </si>
  <si>
    <r>
      <rPr>
        <b/>
        <sz val="12"/>
        <color theme="1"/>
        <rFont val="Calibri"/>
        <family val="2"/>
        <scheme val="minor"/>
      </rPr>
      <t xml:space="preserve">Papier toaletowy </t>
    </r>
    <r>
      <rPr>
        <sz val="12"/>
        <color theme="1"/>
        <rFont val="Calibri"/>
        <family val="2"/>
        <scheme val="minor"/>
      </rPr>
      <t>biały w małej rolce o długości 27,72 m wykonany w 100 z celulozy, 3 warstwowy, opak. Min 72 szt. Rolka zawiera 252 listki, wymiary listka 11x9,7 cm, z delikatnym wzorem. Średnica rolki max 12 cm. Gramatura 3 x 15,5 g/m².</t>
    </r>
  </si>
  <si>
    <r>
      <rPr>
        <b/>
        <sz val="12"/>
        <color theme="1"/>
        <rFont val="Calibri Light"/>
        <family val="2"/>
        <scheme val="major"/>
      </rPr>
      <t>Czyściwo do sprzątania części wspólnych.</t>
    </r>
    <r>
      <rPr>
        <sz val="12"/>
        <color theme="1"/>
        <rFont val="Calibri Light"/>
        <family val="2"/>
        <scheme val="major"/>
      </rPr>
      <t xml:space="preserve">  Surowiec: 100 % czystej celulozy Niepylne Możliwość wyciągania zwoju od środka Ilość warstw: 2 Długość roli min 108 mb Średnica roli min 195  mm. Perforacja: Tak. Gramatura 2 x 17 g/m². Ilość sztuk w zgrzewce min 6szt </t>
    </r>
  </si>
  <si>
    <r>
      <t xml:space="preserve">Czyściwo papierowe wielozadaniowe </t>
    </r>
    <r>
      <rPr>
        <sz val="12"/>
        <rFont val="Calibri Light"/>
        <family val="2"/>
        <scheme val="major"/>
      </rPr>
      <t>Kolor: niebieski Surowiec: makulatura, Ilość listków: 1000, Ilość warstw: 2. Długość roli min  360 m Średnica roli: Ø 27 cm. Wymiary listka min 21 x 36 cm, Perforowane,Opakowanie handlowemin. 2 rolki.Atest PZH</t>
    </r>
  </si>
  <si>
    <r>
      <t>Papier toaletowy w rolkach nadający się do podajnikow Merida.</t>
    </r>
    <r>
      <rPr>
        <sz val="12"/>
        <rFont val="Calibri Light"/>
        <family val="2"/>
        <scheme val="major"/>
      </rPr>
      <t xml:space="preserve"> Surowiec: 100% celuloza, kolor: biały, białość: 80 %, długość wstęgi minimum 160-170 m, szerokość wstęg min 9 cm do 9,4 cm średnica: 19 cm, średnica gilzy max  6 cm, ilość listków w roli min 450  gramatura min 2 x 16 g/m²,  ilość w opakowaniu min : 12 szt. </t>
    </r>
  </si>
  <si>
    <t>Wartość netto</t>
  </si>
  <si>
    <t>Wartość vat 23%</t>
  </si>
  <si>
    <t>Wartość brutto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</si>
</sst>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charset val="238"/>
      <scheme val="minor"/>
    </font>
    <font>
      <b/>
      <i/>
      <sz val="12"/>
      <name val="Arial"/>
      <family val="2"/>
      <charset val="238"/>
    </font>
    <font>
      <b/>
      <i/>
      <sz val="12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b/>
      <sz val="12"/>
      <name val="Calibri Light"/>
      <family val="2"/>
      <scheme val="major"/>
    </font>
    <font>
      <sz val="12"/>
      <name val="Calibri Light"/>
      <family val="2"/>
      <scheme val="major"/>
    </font>
    <font>
      <b/>
      <sz val="12"/>
      <color theme="1"/>
      <name val="Calibri"/>
      <family val="2"/>
      <charset val="238"/>
    </font>
    <font>
      <sz val="12"/>
      <color theme="1"/>
      <name val="Calibri Light"/>
      <family val="2"/>
      <scheme val="major"/>
    </font>
    <font>
      <b/>
      <sz val="12"/>
      <color theme="1"/>
      <name val="Calibri Light"/>
      <family val="2"/>
      <scheme val="major"/>
    </font>
    <font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Calibri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/>
  </cellStyleXfs>
  <cellXfs count="35">
    <xf numFmtId="0" fontId="0" fillId="0" borderId="0" xfId="0"/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4" fillId="2" borderId="2" xfId="1" applyFont="1" applyFill="1" applyBorder="1" applyAlignment="1" applyProtection="1">
      <alignment horizontal="center" vertical="center" wrapText="1"/>
      <protection locked="0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2" fontId="5" fillId="3" borderId="4" xfId="0" applyNumberFormat="1" applyFont="1" applyFill="1" applyBorder="1" applyAlignment="1">
      <alignment horizontal="center" vertical="center" wrapText="1"/>
    </xf>
    <xf numFmtId="0" fontId="5" fillId="3" borderId="4" xfId="0" applyFont="1" applyFill="1" applyBorder="1"/>
    <xf numFmtId="0" fontId="11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2" fontId="5" fillId="0" borderId="4" xfId="0" applyNumberFormat="1" applyFont="1" applyBorder="1" applyAlignment="1">
      <alignment horizontal="center" vertical="center" wrapText="1"/>
    </xf>
    <xf numFmtId="0" fontId="5" fillId="0" borderId="4" xfId="0" applyFont="1" applyBorder="1"/>
    <xf numFmtId="0" fontId="5" fillId="0" borderId="5" xfId="0" applyFont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/>
    </xf>
    <xf numFmtId="0" fontId="11" fillId="0" borderId="5" xfId="0" applyFont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2" fontId="5" fillId="0" borderId="5" xfId="0" applyNumberFormat="1" applyFont="1" applyBorder="1" applyAlignment="1">
      <alignment horizontal="center" vertical="center" wrapText="1"/>
    </xf>
    <xf numFmtId="0" fontId="5" fillId="0" borderId="5" xfId="0" applyFont="1" applyBorder="1"/>
    <xf numFmtId="0" fontId="6" fillId="0" borderId="4" xfId="0" applyFont="1" applyBorder="1" applyAlignment="1">
      <alignment horizontal="left" vertical="top" wrapText="1"/>
    </xf>
    <xf numFmtId="0" fontId="9" fillId="0" borderId="4" xfId="0" applyFont="1" applyBorder="1" applyAlignment="1">
      <alignment horizontal="left" vertical="center" wrapText="1"/>
    </xf>
    <xf numFmtId="0" fontId="12" fillId="0" borderId="4" xfId="0" applyFont="1" applyBorder="1" applyAlignment="1">
      <alignment wrapText="1"/>
    </xf>
    <xf numFmtId="0" fontId="5" fillId="0" borderId="0" xfId="0" applyFont="1" applyAlignment="1">
      <alignment wrapText="1"/>
    </xf>
    <xf numFmtId="2" fontId="0" fillId="0" borderId="0" xfId="0" applyNumberFormat="1"/>
    <xf numFmtId="0" fontId="17" fillId="0" borderId="7" xfId="0" applyFont="1" applyBorder="1" applyAlignment="1">
      <alignment wrapText="1"/>
    </xf>
    <xf numFmtId="10" fontId="5" fillId="3" borderId="4" xfId="0" applyNumberFormat="1" applyFont="1" applyFill="1" applyBorder="1" applyAlignment="1">
      <alignment horizontal="center" vertical="center" wrapText="1"/>
    </xf>
    <xf numFmtId="10" fontId="5" fillId="0" borderId="4" xfId="0" applyNumberFormat="1" applyFont="1" applyBorder="1" applyAlignment="1">
      <alignment horizontal="center" vertical="center" wrapText="1"/>
    </xf>
    <xf numFmtId="10" fontId="5" fillId="0" borderId="5" xfId="0" applyNumberFormat="1" applyFont="1" applyBorder="1" applyAlignment="1">
      <alignment horizontal="center" vertical="center" wrapText="1"/>
    </xf>
    <xf numFmtId="0" fontId="15" fillId="3" borderId="5" xfId="0" applyFont="1" applyFill="1" applyBorder="1" applyAlignment="1">
      <alignment horizontal="center" vertical="center" wrapText="1"/>
    </xf>
    <xf numFmtId="2" fontId="5" fillId="3" borderId="5" xfId="0" applyNumberFormat="1" applyFont="1" applyFill="1" applyBorder="1" applyAlignment="1">
      <alignment horizontal="center" vertical="center" wrapText="1"/>
    </xf>
    <xf numFmtId="0" fontId="16" fillId="0" borderId="4" xfId="0" applyFont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0" fontId="0" fillId="0" borderId="4" xfId="0" applyBorder="1" applyAlignment="1">
      <alignment horizontal="center"/>
    </xf>
  </cellXfs>
  <cellStyles count="2">
    <cellStyle name="Normalny" xfId="0" builtinId="0"/>
    <cellStyle name="Normalny 2" xfId="1" xr:uid="{C1D41E6A-EE80-442A-BA0E-038874EB20F0}"/>
  </cellStyles>
  <dxfs count="2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2" formatCode="0.00"/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2" formatCode="0.00"/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numFmt numFmtId="14" formatCode="0.00%"/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strike val="0"/>
        <outline val="0"/>
        <shadow val="0"/>
        <u val="none"/>
        <vertAlign val="baseline"/>
        <sz val="12"/>
      </font>
      <numFmt numFmtId="14" formatCode="0.00%"/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strike val="0"/>
        <outline val="0"/>
        <shadow val="0"/>
        <u val="none"/>
        <vertAlign val="baseline"/>
        <sz val="12"/>
      </font>
      <numFmt numFmtId="2" formatCode="0.00"/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strike val="0"/>
        <outline val="0"/>
        <shadow val="0"/>
        <u val="none"/>
        <vertAlign val="baseline"/>
        <sz val="12"/>
      </font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strike val="0"/>
        <outline val="0"/>
        <shadow val="0"/>
        <u val="none"/>
        <vertAlign val="baseline"/>
        <sz val="12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strike val="0"/>
        <outline val="0"/>
        <shadow val="0"/>
        <u val="none"/>
        <vertAlign val="baseline"/>
        <sz val="12"/>
      </font>
      <fill>
        <patternFill patternType="none">
          <fgColor indexed="64"/>
          <bgColor auto="1"/>
        </patternFill>
      </fill>
      <border outline="0">
        <right style="thin">
          <color auto="1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/>
      </border>
    </dxf>
    <dxf>
      <font>
        <strike val="0"/>
        <outline val="0"/>
        <shadow val="0"/>
        <u val="none"/>
        <vertAlign val="baseline"/>
        <sz val="12"/>
      </font>
      <numFmt numFmtId="0" formatCode="General"/>
      <alignment horizontal="center" vertical="center" textRotation="0" wrapText="0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2"/>
      </font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theme="2" tint="-9.9978637043366805E-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  <protection locked="0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9A1353CF-0B56-4B54-873A-573F7B914D15}" name="Tabela178910" displayName="Tabela178910" ref="B4:K10" totalsRowShown="0" headerRowDxfId="24" dataDxfId="22" headerRowBorderDxfId="23" tableBorderDxfId="21" totalsRowBorderDxfId="20" headerRowCellStyle="Normalny 2">
  <autoFilter ref="B4:K10" xr:uid="{9A1353CF-0B56-4B54-873A-573F7B914D15}"/>
  <sortState xmlns:xlrd2="http://schemas.microsoft.com/office/spreadsheetml/2017/richdata2" ref="B5:K9">
    <sortCondition ref="B4:B9"/>
  </sortState>
  <tableColumns count="10">
    <tableColumn id="1" xr3:uid="{6F132C30-8769-4DCF-B3E6-F2657C448724}" name="Lp" dataDxfId="19" totalsRowDxfId="18"/>
    <tableColumn id="2" xr3:uid="{C2333D99-95F7-4EEC-9B51-A311621586BF}" name="Asortyment" dataDxfId="17" totalsRowDxfId="16"/>
    <tableColumn id="3" xr3:uid="{4A990ACB-8EF8-47B6-938C-7155C79EE59C}" name="Nazwa produktu i nazwa producenta" dataDxfId="15" totalsRowDxfId="14"/>
    <tableColumn id="5" xr3:uid="{565D59DF-DD16-4FA3-B353-3BCF5FD24DAA}" name="Ilość sztuk " dataDxfId="13" totalsRowDxfId="12"/>
    <tableColumn id="6" xr3:uid="{6DD352CB-BD41-46BE-86B9-FC8F075F5476}" name="JM" dataDxfId="11" totalsRowDxfId="10"/>
    <tableColumn id="7" xr3:uid="{26BD861F-ABC2-46CF-A4BB-AAEE94F53F18}" name="Cena netto" dataDxfId="9" totalsRowDxfId="8"/>
    <tableColumn id="8" xr3:uid="{39AFC014-9FE2-4135-9014-8691613F3501}" name="Wartość  netto" dataDxfId="7" totalsRowDxfId="6">
      <calculatedColumnFormula>Tabela178910[[#This Row],[Ilość sztuk ]]*Tabela178910[[#This Row],[Cena netto]]</calculatedColumnFormula>
    </tableColumn>
    <tableColumn id="12" xr3:uid="{7C887787-79B0-4ACE-9093-5C1E62A8FA8C}" name="VAT [%]" dataDxfId="5" totalsRowDxfId="4"/>
    <tableColumn id="13" xr3:uid="{104BDB07-9462-4FF5-B0E9-43D2DCAA0C75}" name="Wartość Vat" dataDxfId="3" totalsRowDxfId="2">
      <calculatedColumnFormula>Tabela178910[[#This Row],[Wartość  netto]]*Tabela178910[[#This Row],[VAT '[%']]]</calculatedColumnFormula>
    </tableColumn>
    <tableColumn id="11" xr3:uid="{933E59F8-8CFE-4C04-94FC-7A2C2FD6E25B}" name="Wartość brutto3" dataDxfId="1" totalsRowDxfId="0">
      <calculatedColumnFormula>Tabela178910[[#This Row],[Wartość  netto]]+Tabela178910[[#This Row],[Wartość Vat]]</calculatedColumnFormula>
    </tableColumn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B1CF53-2B31-47D1-856C-BEEFF097ADBE}">
  <dimension ref="B4:L15"/>
  <sheetViews>
    <sheetView tabSelected="1" topLeftCell="A7" workbookViewId="0">
      <selection activeCell="F12" sqref="F12"/>
    </sheetView>
  </sheetViews>
  <sheetFormatPr defaultRowHeight="14.4" x14ac:dyDescent="0.3"/>
  <cols>
    <col min="2" max="2" width="7.44140625" customWidth="1"/>
    <col min="3" max="3" width="77" customWidth="1"/>
    <col min="4" max="4" width="21.6640625" customWidth="1"/>
    <col min="5" max="5" width="15.88671875" customWidth="1"/>
    <col min="6" max="6" width="14" customWidth="1"/>
    <col min="7" max="8" width="9.109375" customWidth="1"/>
    <col min="9" max="11" width="10.109375" customWidth="1"/>
    <col min="12" max="12" width="13.109375" customWidth="1"/>
  </cols>
  <sheetData>
    <row r="4" spans="2:12" ht="31.2" x14ac:dyDescent="0.3">
      <c r="B4" s="1" t="s">
        <v>0</v>
      </c>
      <c r="C4" s="2" t="s">
        <v>1</v>
      </c>
      <c r="D4" s="3" t="s">
        <v>2</v>
      </c>
      <c r="E4" s="2" t="s">
        <v>3</v>
      </c>
      <c r="F4" s="4" t="s">
        <v>4</v>
      </c>
      <c r="G4" s="4" t="s">
        <v>5</v>
      </c>
      <c r="H4" s="4" t="s">
        <v>6</v>
      </c>
      <c r="I4" s="4" t="s">
        <v>7</v>
      </c>
      <c r="J4" s="4" t="s">
        <v>13</v>
      </c>
      <c r="K4" s="4" t="s">
        <v>8</v>
      </c>
      <c r="L4" s="4" t="s">
        <v>9</v>
      </c>
    </row>
    <row r="5" spans="2:12" ht="78" x14ac:dyDescent="0.3">
      <c r="B5" s="5">
        <v>1</v>
      </c>
      <c r="C5" s="21" t="s">
        <v>18</v>
      </c>
      <c r="D5" s="6"/>
      <c r="E5" s="7">
        <v>40</v>
      </c>
      <c r="F5" s="12" t="s">
        <v>11</v>
      </c>
      <c r="G5" s="8"/>
      <c r="H5" s="8">
        <f>Tabela178910[[#This Row],[Ilość sztuk ]]*Tabela178910[[#This Row],[Cena netto]]</f>
        <v>0</v>
      </c>
      <c r="I5" s="27">
        <v>0.23</v>
      </c>
      <c r="J5" s="8">
        <f>Tabela178910[[#This Row],[Wartość  netto]]*Tabela178910[[#This Row],[VAT '[%']]]</f>
        <v>0</v>
      </c>
      <c r="K5" s="8">
        <f>Tabela178910[[#This Row],[Wartość  netto]]+Tabela178910[[#This Row],[Wartość Vat]]</f>
        <v>0</v>
      </c>
      <c r="L5" s="9"/>
    </row>
    <row r="6" spans="2:12" ht="62.4" x14ac:dyDescent="0.3">
      <c r="B6" s="5">
        <v>2</v>
      </c>
      <c r="C6" s="21" t="s">
        <v>17</v>
      </c>
      <c r="D6" s="6"/>
      <c r="E6" s="7">
        <v>30</v>
      </c>
      <c r="F6" s="12" t="s">
        <v>11</v>
      </c>
      <c r="G6" s="8"/>
      <c r="H6" s="8">
        <f>Tabela178910[[#This Row],[Ilość sztuk ]]*Tabela178910[[#This Row],[Cena netto]]</f>
        <v>0</v>
      </c>
      <c r="I6" s="27">
        <v>0.23</v>
      </c>
      <c r="J6" s="8">
        <f>Tabela178910[[#This Row],[Wartość  netto]]*Tabela178910[[#This Row],[VAT '[%']]]</f>
        <v>0</v>
      </c>
      <c r="K6" s="8">
        <f>Tabela178910[[#This Row],[Wartość  netto]]+Tabela178910[[#This Row],[Wartość Vat]]</f>
        <v>0</v>
      </c>
      <c r="L6" s="9"/>
    </row>
    <row r="7" spans="2:12" ht="62.4" x14ac:dyDescent="0.3">
      <c r="B7" s="5">
        <v>3</v>
      </c>
      <c r="C7" s="22" t="s">
        <v>16</v>
      </c>
      <c r="D7" s="10"/>
      <c r="E7" s="11">
        <v>15</v>
      </c>
      <c r="F7" s="12" t="s">
        <v>10</v>
      </c>
      <c r="G7" s="13"/>
      <c r="H7" s="8">
        <f>Tabela178910[[#This Row],[Ilość sztuk ]]*Tabela178910[[#This Row],[Cena netto]]</f>
        <v>0</v>
      </c>
      <c r="I7" s="28">
        <v>0.23</v>
      </c>
      <c r="J7" s="13">
        <f>Tabela178910[[#This Row],[Wartość  netto]]*Tabela178910[[#This Row],[VAT '[%']]]</f>
        <v>0</v>
      </c>
      <c r="K7" s="13">
        <f>Tabela178910[[#This Row],[Wartość  netto]]+Tabela178910[[#This Row],[Wartość Vat]]</f>
        <v>0</v>
      </c>
      <c r="L7" s="14"/>
    </row>
    <row r="8" spans="2:12" ht="46.8" x14ac:dyDescent="0.3">
      <c r="B8" s="5">
        <v>4</v>
      </c>
      <c r="C8" s="23" t="s">
        <v>12</v>
      </c>
      <c r="D8" s="15"/>
      <c r="E8" s="11">
        <v>30</v>
      </c>
      <c r="F8" s="12" t="s">
        <v>11</v>
      </c>
      <c r="G8" s="13"/>
      <c r="H8" s="8">
        <f>Tabela178910[[#This Row],[Ilość sztuk ]]*Tabela178910[[#This Row],[Cena netto]]</f>
        <v>0</v>
      </c>
      <c r="I8" s="28">
        <v>0.23</v>
      </c>
      <c r="J8" s="13">
        <f>Tabela178910[[#This Row],[Wartość  netto]]*Tabela178910[[#This Row],[VAT '[%']]]</f>
        <v>0</v>
      </c>
      <c r="K8" s="13">
        <f>Tabela178910[[#This Row],[Wartość  netto]]+Tabela178910[[#This Row],[Wartość Vat]]</f>
        <v>0</v>
      </c>
      <c r="L8" s="14"/>
    </row>
    <row r="9" spans="2:12" ht="62.4" x14ac:dyDescent="0.3">
      <c r="B9" s="16">
        <v>5</v>
      </c>
      <c r="C9" s="24" t="s">
        <v>15</v>
      </c>
      <c r="D9" s="17"/>
      <c r="E9" s="18">
        <v>30</v>
      </c>
      <c r="F9" s="12" t="s">
        <v>11</v>
      </c>
      <c r="G9" s="19"/>
      <c r="H9" s="8">
        <f>Tabela178910[[#This Row],[Ilość sztuk ]]*Tabela178910[[#This Row],[Cena netto]]</f>
        <v>0</v>
      </c>
      <c r="I9" s="29">
        <v>0.23</v>
      </c>
      <c r="J9" s="19">
        <f>Tabela178910[[#This Row],[Wartość  netto]]*Tabela178910[[#This Row],[VAT '[%']]]</f>
        <v>0</v>
      </c>
      <c r="K9" s="19">
        <f>Tabela178910[[#This Row],[Wartość  netto]]+Tabela178910[[#This Row],[Wartość Vat]]</f>
        <v>0</v>
      </c>
      <c r="L9" s="20"/>
    </row>
    <row r="10" spans="2:12" ht="62.4" x14ac:dyDescent="0.3">
      <c r="B10" s="16">
        <v>6</v>
      </c>
      <c r="C10" s="26" t="s">
        <v>14</v>
      </c>
      <c r="D10" s="17"/>
      <c r="E10" s="30">
        <v>10</v>
      </c>
      <c r="F10" s="12" t="s">
        <v>11</v>
      </c>
      <c r="G10" s="19"/>
      <c r="H10" s="31">
        <f>Tabela178910[[#This Row],[Ilość sztuk ]]*Tabela178910[[#This Row],[Cena netto]]</f>
        <v>0</v>
      </c>
      <c r="I10" s="29">
        <v>0.23</v>
      </c>
      <c r="J10" s="19">
        <f>Tabela178910[[#This Row],[Wartość  netto]]*Tabela178910[[#This Row],[VAT '[%']]]</f>
        <v>0</v>
      </c>
      <c r="K10" s="19">
        <f>Tabela178910[[#This Row],[Wartość  netto]]+Tabela178910[[#This Row],[Wartość Vat]]</f>
        <v>0</v>
      </c>
      <c r="L10" s="20"/>
    </row>
    <row r="11" spans="2:12" x14ac:dyDescent="0.3">
      <c r="H11" s="25"/>
    </row>
    <row r="13" spans="2:12" ht="15.6" x14ac:dyDescent="0.3">
      <c r="G13" s="32" t="s">
        <v>19</v>
      </c>
      <c r="H13" s="32"/>
      <c r="I13" s="33">
        <f>SUM(H5:H10)</f>
        <v>0</v>
      </c>
      <c r="J13" s="34"/>
    </row>
    <row r="14" spans="2:12" ht="15.6" x14ac:dyDescent="0.3">
      <c r="G14" s="32" t="s">
        <v>20</v>
      </c>
      <c r="H14" s="32"/>
      <c r="I14" s="33">
        <f>SUM(J5:J10)</f>
        <v>0</v>
      </c>
      <c r="J14" s="34"/>
    </row>
    <row r="15" spans="2:12" ht="15.6" x14ac:dyDescent="0.3">
      <c r="G15" s="32" t="s">
        <v>21</v>
      </c>
      <c r="H15" s="32"/>
      <c r="I15" s="33">
        <f>SUM(K5:K10)</f>
        <v>0</v>
      </c>
      <c r="J15" s="34"/>
    </row>
  </sheetData>
  <mergeCells count="6">
    <mergeCell ref="G13:H13"/>
    <mergeCell ref="G14:H14"/>
    <mergeCell ref="G15:H15"/>
    <mergeCell ref="I13:J13"/>
    <mergeCell ref="I14:J14"/>
    <mergeCell ref="I15:J15"/>
  </mergeCell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Paweł Strugacz</dc:creator>
  <cp:lastModifiedBy>Mariusz Kawałko</cp:lastModifiedBy>
  <dcterms:created xsi:type="dcterms:W3CDTF">2023-10-18T13:44:50Z</dcterms:created>
  <dcterms:modified xsi:type="dcterms:W3CDTF">2024-10-02T05:42:11Z</dcterms:modified>
</cp:coreProperties>
</file>