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rybska\Desktop\przetargi,zapytania\2022\ZO-264.03.D.22\"/>
    </mc:Choice>
  </mc:AlternateContent>
  <xr:revisionPtr revIDLastSave="0" documentId="13_ncr:1_{88739193-68D7-4EA3-8184-219B65A689F5}" xr6:coauthVersionLast="47" xr6:coauthVersionMax="47" xr10:uidLastSave="{00000000-0000-0000-0000-000000000000}"/>
  <bookViews>
    <workbookView xWindow="3465" yWindow="3465" windowWidth="21600" windowHeight="11385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1" l="1"/>
  <c r="G25" i="1" s="1"/>
  <c r="F38" i="1"/>
  <c r="G38" i="1" s="1"/>
  <c r="F39" i="1"/>
  <c r="G39" i="1" s="1"/>
  <c r="F9" i="1"/>
  <c r="G9" i="1" s="1"/>
  <c r="H25" i="1" l="1"/>
  <c r="H38" i="1"/>
  <c r="H39" i="1"/>
  <c r="H9" i="1"/>
  <c r="F14" i="1"/>
  <c r="G14" i="1" s="1"/>
  <c r="F56" i="1"/>
  <c r="G56" i="1" s="1"/>
  <c r="F17" i="1"/>
  <c r="G17" i="1" s="1"/>
  <c r="H17" i="1" s="1"/>
  <c r="H14" i="1" l="1"/>
  <c r="H56" i="1"/>
  <c r="F41" i="1"/>
  <c r="F40" i="1"/>
  <c r="F42" i="1"/>
  <c r="G42" i="1" s="1"/>
  <c r="H42" i="1" s="1"/>
  <c r="F44" i="1"/>
  <c r="F43" i="1"/>
  <c r="F51" i="1"/>
  <c r="F50" i="1"/>
  <c r="F52" i="1"/>
  <c r="G52" i="1" s="1"/>
  <c r="H52" i="1" s="1"/>
  <c r="F54" i="1"/>
  <c r="F53" i="1"/>
  <c r="F46" i="1"/>
  <c r="F48" i="1"/>
  <c r="F45" i="1"/>
  <c r="F47" i="1"/>
  <c r="F49" i="1"/>
  <c r="G49" i="1" s="1"/>
  <c r="F6" i="1"/>
  <c r="G6" i="1" s="1"/>
  <c r="G43" i="1" l="1"/>
  <c r="H43" i="1" s="1"/>
  <c r="G40" i="1"/>
  <c r="H40" i="1" s="1"/>
  <c r="G44" i="1"/>
  <c r="H44" i="1" s="1"/>
  <c r="G41" i="1"/>
  <c r="H41" i="1" s="1"/>
  <c r="G53" i="1"/>
  <c r="H53" i="1" s="1"/>
  <c r="G50" i="1"/>
  <c r="H50" i="1" s="1"/>
  <c r="G54" i="1"/>
  <c r="H54" i="1" s="1"/>
  <c r="G51" i="1"/>
  <c r="H51" i="1" s="1"/>
  <c r="G46" i="1"/>
  <c r="H46" i="1" s="1"/>
  <c r="G48" i="1"/>
  <c r="H48" i="1" s="1"/>
  <c r="G45" i="1"/>
  <c r="H45" i="1" s="1"/>
  <c r="G47" i="1"/>
  <c r="H47" i="1" s="1"/>
  <c r="H49" i="1"/>
  <c r="H6" i="1"/>
  <c r="F55" i="1"/>
  <c r="G55" i="1" s="1"/>
  <c r="F7" i="1"/>
  <c r="F11" i="1"/>
  <c r="G11" i="1" s="1"/>
  <c r="F32" i="1"/>
  <c r="F31" i="1"/>
  <c r="G31" i="1" s="1"/>
  <c r="F8" i="1"/>
  <c r="F15" i="1"/>
  <c r="G15" i="1" s="1"/>
  <c r="F13" i="1"/>
  <c r="F27" i="1"/>
  <c r="G27" i="1" s="1"/>
  <c r="F20" i="1"/>
  <c r="G20" i="1" s="1"/>
  <c r="F19" i="1"/>
  <c r="F22" i="1"/>
  <c r="G22" i="1" s="1"/>
  <c r="F18" i="1"/>
  <c r="G18" i="1" s="1"/>
  <c r="F28" i="1"/>
  <c r="G28" i="1" s="1"/>
  <c r="F30" i="1"/>
  <c r="G30" i="1" s="1"/>
  <c r="F23" i="1"/>
  <c r="G23" i="1" s="1"/>
  <c r="F37" i="1"/>
  <c r="G37" i="1" s="1"/>
  <c r="F10" i="1"/>
  <c r="G10" i="1" s="1"/>
  <c r="F29" i="1"/>
  <c r="G29" i="1" s="1"/>
  <c r="F16" i="1"/>
  <c r="F35" i="1"/>
  <c r="G35" i="1" s="1"/>
  <c r="F33" i="1"/>
  <c r="G33" i="1" s="1"/>
  <c r="F34" i="1"/>
  <c r="F36" i="1"/>
  <c r="G36" i="1" s="1"/>
  <c r="H36" i="1" s="1"/>
  <c r="F21" i="1"/>
  <c r="G21" i="1" s="1"/>
  <c r="H21" i="1" s="1"/>
  <c r="F12" i="1"/>
  <c r="F24" i="1"/>
  <c r="G24" i="1" s="1"/>
  <c r="H24" i="1" s="1"/>
  <c r="F57" i="1"/>
  <c r="F26" i="1"/>
  <c r="G26" i="1" s="1"/>
  <c r="H10" i="1" l="1"/>
  <c r="H28" i="1"/>
  <c r="H23" i="1"/>
  <c r="G19" i="1"/>
  <c r="H19" i="1" s="1"/>
  <c r="G8" i="1"/>
  <c r="H8" i="1" s="1"/>
  <c r="G32" i="1"/>
  <c r="H32" i="1" s="1"/>
  <c r="H22" i="1"/>
  <c r="G16" i="1"/>
  <c r="H16" i="1" s="1"/>
  <c r="G7" i="1"/>
  <c r="H7" i="1" s="1"/>
  <c r="G57" i="1"/>
  <c r="H57" i="1" s="1"/>
  <c r="G12" i="1"/>
  <c r="H12" i="1" s="1"/>
  <c r="G34" i="1"/>
  <c r="H34" i="1" s="1"/>
  <c r="G13" i="1"/>
  <c r="H13" i="1" s="1"/>
  <c r="H35" i="1"/>
  <c r="H29" i="1"/>
  <c r="H37" i="1"/>
  <c r="H30" i="1"/>
  <c r="H18" i="1"/>
  <c r="H20" i="1"/>
  <c r="H15" i="1"/>
  <c r="H31" i="1"/>
  <c r="H11" i="1"/>
  <c r="H55" i="1"/>
  <c r="F58" i="1"/>
  <c r="G58" i="1" s="1"/>
  <c r="H58" i="1" s="1"/>
  <c r="H27" i="1"/>
  <c r="H33" i="1"/>
  <c r="H26" i="1"/>
</calcChain>
</file>

<file path=xl/sharedStrings.xml><?xml version="1.0" encoding="utf-8"?>
<sst xmlns="http://schemas.openxmlformats.org/spreadsheetml/2006/main" count="121" uniqueCount="74">
  <si>
    <t>Lp.</t>
  </si>
  <si>
    <t>Nazwa artykułu/środka</t>
  </si>
  <si>
    <t>Jednostka miary</t>
  </si>
  <si>
    <t>ilość</t>
  </si>
  <si>
    <t>Szt.</t>
  </si>
  <si>
    <t>Ścierka do podłogi 50cmx60cm szara</t>
  </si>
  <si>
    <t>Rolki</t>
  </si>
  <si>
    <t xml:space="preserve">Szczotka do zamiatania o części roboczej ok. 40 cm </t>
  </si>
  <si>
    <t>Kij drewniany do szczotki o długości 120 cm z gwintem</t>
  </si>
  <si>
    <t>Ścierka ostra frotte - duża</t>
  </si>
  <si>
    <t xml:space="preserve">Szt. </t>
  </si>
  <si>
    <t>Szczotka ryżowa do szorowania - plastik</t>
  </si>
  <si>
    <t>Szczoteczka do mycia rąk - plastik</t>
  </si>
  <si>
    <t xml:space="preserve">Karton </t>
  </si>
  <si>
    <t>Nakładki na mopy płaskie 40 cm bawełniane z rzepem</t>
  </si>
  <si>
    <t>Kij do mopa płaskiego</t>
  </si>
  <si>
    <t>Szczotki do mycia sedesów</t>
  </si>
  <si>
    <t>Końcówka do mopa sznurkowa</t>
  </si>
  <si>
    <t>Gąbka kuchenna duża</t>
  </si>
  <si>
    <t>wartość netto</t>
  </si>
  <si>
    <t>Wartość podatku VAT</t>
  </si>
  <si>
    <t>Wartość brutto</t>
  </si>
  <si>
    <t>Cena jednostkowa netto</t>
  </si>
  <si>
    <t>RAZEM:</t>
  </si>
  <si>
    <t>Wartość podatku VAT: ………………..zł (słownie: …………………………………………………………………………)</t>
  </si>
  <si>
    <t>Netto: ………………..zł (słownie: ……………………………………...……………………………………………………)</t>
  </si>
  <si>
    <t>Brutto: ………………..zł (słownie: ……………………………………...……………………………………………………)</t>
  </si>
  <si>
    <t>FORMULARZ ASORTYMENTOWO-CENOWY</t>
  </si>
  <si>
    <t>Podpis i pieczątka osoby wskazanej w dokumencie uprawniającym do występowania w obrocie prawnym lub posiadającej pełnomocnictwo (zalecany czytelny podpis z imieniem i nazwiskiem)</t>
  </si>
  <si>
    <t>……………….………………………………………………..</t>
  </si>
  <si>
    <t>Preparat do czyszczenia mebli - SIDOLUX 500 ml</t>
  </si>
  <si>
    <t>Mleczko do czyszczenia umywalek - CIF 750 ml</t>
  </si>
  <si>
    <t>Proszek do prania - PERSIL 400 g biały</t>
  </si>
  <si>
    <t>Worki do segregacji śmieci 35 litrów pakowane po 50 sztuk - żółte</t>
  </si>
  <si>
    <t>Op.</t>
  </si>
  <si>
    <t>Worki do segregacji śmieci 35 litrów pakowane po 50 sztuk - niebieskie</t>
  </si>
  <si>
    <t>Worki do segregacji śmieci 35 litrów pakowane po 50 sztuk - zielone</t>
  </si>
  <si>
    <t>Worki do segregacji śmieci 35 litrów pakowane po 50 sztuk - brązowe</t>
  </si>
  <si>
    <t>Worki do segregacji śmieci 35 litrów pakowane po 50 sztuk - czarne</t>
  </si>
  <si>
    <t>Worki do segregacji śmieci 60 litrów pakowane po 50 sztuk - zielone</t>
  </si>
  <si>
    <t>Worki do segregacji śmieci 60 litrów pakowane po 50 sztuk - żółte</t>
  </si>
  <si>
    <t>Worki do segregacji śmieci 60 litrów pakowane po 50 sztuk - niebieskie</t>
  </si>
  <si>
    <t>Worki do segregacji śmieci 60 litrów pakowane po 50 sztuk - brązowe</t>
  </si>
  <si>
    <t>Worki do segregacji śmieci 60 litrów pakowane po 50 sztuk - czarne</t>
  </si>
  <si>
    <t>Mydło w płynie z aloesem 500 ml</t>
  </si>
  <si>
    <t>Szufelka plastikowa z gumką + szczotka</t>
  </si>
  <si>
    <t>Kij do mopa sznurkowego</t>
  </si>
  <si>
    <t>Ścierka z mikrofibry</t>
  </si>
  <si>
    <t>Wiadro z wyciskaczem do mopa sznurkowego 12L</t>
  </si>
  <si>
    <t>Żel do udrażniania rur - KRET 1000 ml</t>
  </si>
  <si>
    <t xml:space="preserve">Płyn do mycia naczyń - CYTRUS 5000 ml </t>
  </si>
  <si>
    <t>Ścierka do kurzu - czerwona - z mikrofibry</t>
  </si>
  <si>
    <t>Ścierka do kurzu - niebieska - z mikrofibry</t>
  </si>
  <si>
    <t>Ścierka do kurzu - żółta – z mikrofibry</t>
  </si>
  <si>
    <t xml:space="preserve">Papier toaletowy 3 warstwy - biały </t>
  </si>
  <si>
    <t>Płyn do mycia szyb - CLIN 500 ml z pompką</t>
  </si>
  <si>
    <t>Płyn do czyszczenia sedesów - odkamieniacz - DOMESTOS 750ml</t>
  </si>
  <si>
    <t>Płyn do mycia podłóg i powierzchni 5000 ml - AJAX</t>
  </si>
  <si>
    <t xml:space="preserve">Płyn do muszli klozetowych WC CLEANER 500ml </t>
  </si>
  <si>
    <t>Płyn do mycia kabin prysznicowych - LUDWIK 750ml</t>
  </si>
  <si>
    <t>Ręczniki jednorazowe składane w kartonie 4.000 szt. - białe</t>
  </si>
  <si>
    <t>Mydło w płynie antybakteryjne 5000ml</t>
  </si>
  <si>
    <t>ACE wybielacz 1000 ml</t>
  </si>
  <si>
    <t>Piana aktywna do mycia podłóg twardych 5000 ml</t>
  </si>
  <si>
    <t>Zawieszki do WC - DOMESTOS</t>
  </si>
  <si>
    <t>Preparat do czyszczenia plastiku, tworzyw sztucznych 500 ml</t>
  </si>
  <si>
    <t>Zapach / odświeracz do toalet w sprayu 300 ml</t>
  </si>
  <si>
    <t>Worki do segregacji śmieci 120 litrów pakowane po 25 sztuk - brązowe</t>
  </si>
  <si>
    <t>Worki do segregacji śmieci 120 litrów pakowane po 25 sztuk - czarne</t>
  </si>
  <si>
    <t>Worki do segregacji śmieci 120 litrów pakowane po 25 sztuk - niebieskie</t>
  </si>
  <si>
    <t>Worki do segregacji śmieci 120 litrów pakowane po 25 sztuk - zielone</t>
  </si>
  <si>
    <t>Worki do segregacji śmieci 120 litrów pakowane po 25 sztuk - żółte</t>
  </si>
  <si>
    <t>ZAŁĄCZNIK NR 2</t>
  </si>
  <si>
    <t>DO ZAPYTANIA OFERTOWEGO TZPiZI-ZO.264/03/D/22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</si>
</sst>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rgb="FF0070C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rgb="FF0070C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4" borderId="0" xfId="0" applyFill="1" applyAlignment="1">
      <alignment horizontal="left" wrapText="1"/>
    </xf>
    <xf numFmtId="0" fontId="0" fillId="4" borderId="2" xfId="0" applyFill="1" applyBorder="1" applyAlignment="1">
      <alignment horizontal="center" vertical="center"/>
    </xf>
    <xf numFmtId="0" fontId="0" fillId="3" borderId="0" xfId="0" applyFill="1" applyAlignment="1">
      <alignment horizontal="left" wrapText="1"/>
    </xf>
    <xf numFmtId="0" fontId="0" fillId="4" borderId="1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4" borderId="13" xfId="0" applyFont="1" applyFill="1" applyBorder="1" applyAlignment="1">
      <alignment vertical="top"/>
    </xf>
    <xf numFmtId="0" fontId="1" fillId="4" borderId="2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left" wrapText="1"/>
    </xf>
    <xf numFmtId="0" fontId="1" fillId="0" borderId="0" xfId="0" applyFont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wrapText="1"/>
    </xf>
    <xf numFmtId="0" fontId="4" fillId="0" borderId="0" xfId="0" applyFont="1" applyAlignment="1">
      <alignment horizontal="right"/>
    </xf>
    <xf numFmtId="0" fontId="1" fillId="4" borderId="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/>
    </xf>
    <xf numFmtId="2" fontId="1" fillId="0" borderId="2" xfId="0" applyNumberFormat="1" applyFont="1" applyBorder="1" applyAlignment="1">
      <alignment vertical="top"/>
    </xf>
    <xf numFmtId="2" fontId="1" fillId="0" borderId="6" xfId="0" applyNumberFormat="1" applyFont="1" applyBorder="1" applyAlignment="1">
      <alignment vertical="top"/>
    </xf>
    <xf numFmtId="0" fontId="2" fillId="4" borderId="13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vertical="top"/>
    </xf>
    <xf numFmtId="2" fontId="2" fillId="0" borderId="6" xfId="0" applyNumberFormat="1" applyFont="1" applyBorder="1" applyAlignment="1">
      <alignment vertical="top"/>
    </xf>
    <xf numFmtId="0" fontId="1" fillId="4" borderId="14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/>
    </xf>
    <xf numFmtId="2" fontId="1" fillId="0" borderId="7" xfId="0" applyNumberFormat="1" applyFont="1" applyBorder="1" applyAlignment="1">
      <alignment vertical="top"/>
    </xf>
    <xf numFmtId="2" fontId="1" fillId="0" borderId="8" xfId="0" applyNumberFormat="1" applyFont="1" applyBorder="1" applyAlignment="1">
      <alignment vertical="top"/>
    </xf>
    <xf numFmtId="0" fontId="2" fillId="0" borderId="7" xfId="0" applyFont="1" applyBorder="1" applyAlignment="1">
      <alignment vertical="top"/>
    </xf>
    <xf numFmtId="2" fontId="2" fillId="0" borderId="7" xfId="0" applyNumberFormat="1" applyFont="1" applyBorder="1" applyAlignment="1">
      <alignment vertical="top"/>
    </xf>
    <xf numFmtId="2" fontId="2" fillId="0" borderId="8" xfId="0" applyNumberFormat="1" applyFont="1" applyBorder="1" applyAlignment="1">
      <alignment vertical="top"/>
    </xf>
    <xf numFmtId="0" fontId="1" fillId="5" borderId="7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wrapText="1"/>
    </xf>
    <xf numFmtId="0" fontId="1" fillId="2" borderId="3" xfId="0" applyFont="1" applyFill="1" applyBorder="1"/>
    <xf numFmtId="2" fontId="1" fillId="2" borderId="9" xfId="0" applyNumberFormat="1" applyFont="1" applyFill="1" applyBorder="1"/>
    <xf numFmtId="2" fontId="1" fillId="2" borderId="10" xfId="0" applyNumberFormat="1" applyFont="1" applyFill="1" applyBorder="1"/>
    <xf numFmtId="2" fontId="1" fillId="2" borderId="11" xfId="0" applyNumberFormat="1" applyFont="1" applyFill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9"/>
  <sheetViews>
    <sheetView tabSelected="1" zoomScale="110" zoomScaleNormal="110" workbookViewId="0">
      <selection activeCell="A3" sqref="A3:H3"/>
    </sheetView>
  </sheetViews>
  <sheetFormatPr defaultRowHeight="14.25"/>
  <cols>
    <col min="1" max="1" width="4" style="5" customWidth="1"/>
    <col min="2" max="2" width="44.25" style="4" customWidth="1"/>
    <col min="3" max="3" width="16.125" customWidth="1"/>
    <col min="4" max="4" width="12" customWidth="1"/>
    <col min="5" max="5" width="12.5" customWidth="1"/>
    <col min="6" max="6" width="11" customWidth="1"/>
    <col min="7" max="7" width="12.375" customWidth="1"/>
    <col min="8" max="8" width="16.875" customWidth="1"/>
  </cols>
  <sheetData>
    <row r="1" spans="1:8" ht="15">
      <c r="A1" s="49"/>
      <c r="B1" s="50"/>
      <c r="C1" s="50"/>
      <c r="D1" s="50"/>
      <c r="E1" s="50"/>
      <c r="F1" s="50"/>
      <c r="G1" s="50"/>
      <c r="H1" s="50"/>
    </row>
    <row r="2" spans="1:8">
      <c r="A2" s="18"/>
      <c r="B2" s="18"/>
      <c r="C2" s="18"/>
      <c r="D2" s="18"/>
      <c r="E2" s="18"/>
      <c r="F2" s="18"/>
      <c r="G2" s="18"/>
      <c r="H2" s="18" t="s">
        <v>72</v>
      </c>
    </row>
    <row r="3" spans="1:8">
      <c r="A3" s="51" t="s">
        <v>73</v>
      </c>
      <c r="B3" s="52"/>
      <c r="C3" s="52"/>
      <c r="D3" s="52"/>
      <c r="E3" s="52"/>
      <c r="F3" s="52"/>
      <c r="G3" s="52"/>
      <c r="H3" s="52"/>
    </row>
    <row r="4" spans="1:8" ht="15" thickBot="1">
      <c r="A4" s="56" t="s">
        <v>27</v>
      </c>
      <c r="B4" s="56"/>
      <c r="C4" s="56"/>
      <c r="D4" s="56"/>
      <c r="E4" s="56"/>
      <c r="F4" s="56"/>
      <c r="G4" s="56"/>
      <c r="H4" s="56"/>
    </row>
    <row r="5" spans="1:8" s="2" customFormat="1" ht="42.75">
      <c r="A5" s="19" t="s">
        <v>0</v>
      </c>
      <c r="B5" s="20" t="s">
        <v>1</v>
      </c>
      <c r="C5" s="21" t="s">
        <v>2</v>
      </c>
      <c r="D5" s="21" t="s">
        <v>3</v>
      </c>
      <c r="E5" s="22" t="s">
        <v>22</v>
      </c>
      <c r="F5" s="22" t="s">
        <v>19</v>
      </c>
      <c r="G5" s="22" t="s">
        <v>20</v>
      </c>
      <c r="H5" s="23" t="s">
        <v>21</v>
      </c>
    </row>
    <row r="6" spans="1:8" s="3" customFormat="1" ht="30" customHeight="1">
      <c r="A6" s="10">
        <v>1</v>
      </c>
      <c r="B6" s="24" t="s">
        <v>62</v>
      </c>
      <c r="C6" s="25" t="s">
        <v>10</v>
      </c>
      <c r="D6" s="26">
        <v>100</v>
      </c>
      <c r="E6" s="27"/>
      <c r="F6" s="28">
        <f t="shared" ref="F6:F37" si="0">D6*E6</f>
        <v>0</v>
      </c>
      <c r="G6" s="28">
        <f t="shared" ref="G6:G37" si="1">F6*23%</f>
        <v>0</v>
      </c>
      <c r="H6" s="29">
        <f t="shared" ref="H6:H37" si="2">F6+G6</f>
        <v>0</v>
      </c>
    </row>
    <row r="7" spans="1:8" s="3" customFormat="1" ht="30" customHeight="1">
      <c r="A7" s="10">
        <v>2</v>
      </c>
      <c r="B7" s="24" t="s">
        <v>18</v>
      </c>
      <c r="C7" s="25" t="s">
        <v>10</v>
      </c>
      <c r="D7" s="26">
        <v>930</v>
      </c>
      <c r="E7" s="27"/>
      <c r="F7" s="28">
        <f t="shared" si="0"/>
        <v>0</v>
      </c>
      <c r="G7" s="28">
        <f t="shared" si="1"/>
        <v>0</v>
      </c>
      <c r="H7" s="29">
        <f t="shared" si="2"/>
        <v>0</v>
      </c>
    </row>
    <row r="8" spans="1:8" s="3" customFormat="1" ht="30" customHeight="1">
      <c r="A8" s="10">
        <v>3</v>
      </c>
      <c r="B8" s="24" t="s">
        <v>15</v>
      </c>
      <c r="C8" s="25" t="s">
        <v>4</v>
      </c>
      <c r="D8" s="26">
        <v>20</v>
      </c>
      <c r="E8" s="27"/>
      <c r="F8" s="28">
        <f t="shared" si="0"/>
        <v>0</v>
      </c>
      <c r="G8" s="28">
        <f t="shared" si="1"/>
        <v>0</v>
      </c>
      <c r="H8" s="29">
        <f t="shared" si="2"/>
        <v>0</v>
      </c>
    </row>
    <row r="9" spans="1:8" s="3" customFormat="1" ht="30" customHeight="1">
      <c r="A9" s="10">
        <v>4</v>
      </c>
      <c r="B9" s="9" t="s">
        <v>46</v>
      </c>
      <c r="C9" s="25" t="s">
        <v>4</v>
      </c>
      <c r="D9" s="26">
        <v>20</v>
      </c>
      <c r="E9" s="27"/>
      <c r="F9" s="28">
        <f t="shared" si="0"/>
        <v>0</v>
      </c>
      <c r="G9" s="28">
        <f t="shared" si="1"/>
        <v>0</v>
      </c>
      <c r="H9" s="29">
        <f t="shared" si="2"/>
        <v>0</v>
      </c>
    </row>
    <row r="10" spans="1:8" s="3" customFormat="1" ht="30" customHeight="1">
      <c r="A10" s="10">
        <v>5</v>
      </c>
      <c r="B10" s="30" t="s">
        <v>8</v>
      </c>
      <c r="C10" s="26" t="s">
        <v>4</v>
      </c>
      <c r="D10" s="26">
        <v>20</v>
      </c>
      <c r="E10" s="31"/>
      <c r="F10" s="32">
        <f t="shared" si="0"/>
        <v>0</v>
      </c>
      <c r="G10" s="32">
        <f t="shared" si="1"/>
        <v>0</v>
      </c>
      <c r="H10" s="33">
        <f t="shared" si="2"/>
        <v>0</v>
      </c>
    </row>
    <row r="11" spans="1:8" s="3" customFormat="1" ht="30" customHeight="1">
      <c r="A11" s="10">
        <v>6</v>
      </c>
      <c r="B11" s="24" t="s">
        <v>17</v>
      </c>
      <c r="C11" s="25" t="s">
        <v>10</v>
      </c>
      <c r="D11" s="26">
        <v>30</v>
      </c>
      <c r="E11" s="27"/>
      <c r="F11" s="28">
        <f t="shared" si="0"/>
        <v>0</v>
      </c>
      <c r="G11" s="28">
        <f t="shared" si="1"/>
        <v>0</v>
      </c>
      <c r="H11" s="29">
        <f t="shared" si="2"/>
        <v>0</v>
      </c>
    </row>
    <row r="12" spans="1:8" s="3" customFormat="1" ht="30" customHeight="1">
      <c r="A12" s="10">
        <v>7</v>
      </c>
      <c r="B12" s="30" t="s">
        <v>31</v>
      </c>
      <c r="C12" s="26" t="s">
        <v>4</v>
      </c>
      <c r="D12" s="26">
        <v>40</v>
      </c>
      <c r="E12" s="31"/>
      <c r="F12" s="32">
        <f t="shared" si="0"/>
        <v>0</v>
      </c>
      <c r="G12" s="32">
        <f t="shared" si="1"/>
        <v>0</v>
      </c>
      <c r="H12" s="33">
        <f t="shared" si="2"/>
        <v>0</v>
      </c>
    </row>
    <row r="13" spans="1:8" s="3" customFormat="1" ht="30" customHeight="1">
      <c r="A13" s="10">
        <v>8</v>
      </c>
      <c r="B13" s="24" t="s">
        <v>61</v>
      </c>
      <c r="C13" s="25" t="s">
        <v>10</v>
      </c>
      <c r="D13" s="26">
        <v>100</v>
      </c>
      <c r="E13" s="27"/>
      <c r="F13" s="28">
        <f t="shared" si="0"/>
        <v>0</v>
      </c>
      <c r="G13" s="28">
        <f t="shared" si="1"/>
        <v>0</v>
      </c>
      <c r="H13" s="29">
        <f t="shared" si="2"/>
        <v>0</v>
      </c>
    </row>
    <row r="14" spans="1:8" s="3" customFormat="1" ht="30" customHeight="1">
      <c r="A14" s="10">
        <v>9</v>
      </c>
      <c r="B14" s="9" t="s">
        <v>44</v>
      </c>
      <c r="C14" s="25" t="s">
        <v>4</v>
      </c>
      <c r="D14" s="26">
        <v>20</v>
      </c>
      <c r="E14" s="27"/>
      <c r="F14" s="28">
        <f t="shared" si="0"/>
        <v>0</v>
      </c>
      <c r="G14" s="28">
        <f t="shared" si="1"/>
        <v>0</v>
      </c>
      <c r="H14" s="29">
        <f t="shared" si="2"/>
        <v>0</v>
      </c>
    </row>
    <row r="15" spans="1:8" s="3" customFormat="1" ht="30" customHeight="1">
      <c r="A15" s="10">
        <v>10</v>
      </c>
      <c r="B15" s="24" t="s">
        <v>14</v>
      </c>
      <c r="C15" s="25" t="s">
        <v>4</v>
      </c>
      <c r="D15" s="26">
        <v>70</v>
      </c>
      <c r="E15" s="27"/>
      <c r="F15" s="28">
        <f t="shared" si="0"/>
        <v>0</v>
      </c>
      <c r="G15" s="28">
        <f t="shared" si="1"/>
        <v>0</v>
      </c>
      <c r="H15" s="29">
        <f t="shared" si="2"/>
        <v>0</v>
      </c>
    </row>
    <row r="16" spans="1:8" s="3" customFormat="1" ht="30" customHeight="1">
      <c r="A16" s="10">
        <v>11</v>
      </c>
      <c r="B16" s="30" t="s">
        <v>54</v>
      </c>
      <c r="C16" s="26" t="s">
        <v>6</v>
      </c>
      <c r="D16" s="26">
        <v>15000</v>
      </c>
      <c r="E16" s="31"/>
      <c r="F16" s="32">
        <f t="shared" si="0"/>
        <v>0</v>
      </c>
      <c r="G16" s="32">
        <f t="shared" si="1"/>
        <v>0</v>
      </c>
      <c r="H16" s="33">
        <f t="shared" si="2"/>
        <v>0</v>
      </c>
    </row>
    <row r="17" spans="1:8" s="3" customFormat="1" ht="30" customHeight="1">
      <c r="A17" s="10">
        <v>12</v>
      </c>
      <c r="B17" s="9" t="s">
        <v>63</v>
      </c>
      <c r="C17" s="25" t="s">
        <v>4</v>
      </c>
      <c r="D17" s="26">
        <v>20</v>
      </c>
      <c r="E17" s="27"/>
      <c r="F17" s="28">
        <f t="shared" si="0"/>
        <v>0</v>
      </c>
      <c r="G17" s="28">
        <f t="shared" si="1"/>
        <v>0</v>
      </c>
      <c r="H17" s="29">
        <f t="shared" si="2"/>
        <v>0</v>
      </c>
    </row>
    <row r="18" spans="1:8" s="3" customFormat="1" ht="30" customHeight="1">
      <c r="A18" s="10">
        <v>13</v>
      </c>
      <c r="B18" s="30" t="s">
        <v>56</v>
      </c>
      <c r="C18" s="26" t="s">
        <v>10</v>
      </c>
      <c r="D18" s="26">
        <v>350</v>
      </c>
      <c r="E18" s="31"/>
      <c r="F18" s="32">
        <f t="shared" si="0"/>
        <v>0</v>
      </c>
      <c r="G18" s="32">
        <f t="shared" si="1"/>
        <v>0</v>
      </c>
      <c r="H18" s="33">
        <f t="shared" si="2"/>
        <v>0</v>
      </c>
    </row>
    <row r="19" spans="1:8" s="3" customFormat="1" ht="30" customHeight="1">
      <c r="A19" s="10">
        <v>14</v>
      </c>
      <c r="B19" s="24" t="s">
        <v>58</v>
      </c>
      <c r="C19" s="25" t="s">
        <v>4</v>
      </c>
      <c r="D19" s="26">
        <v>15</v>
      </c>
      <c r="E19" s="27"/>
      <c r="F19" s="28">
        <f t="shared" si="0"/>
        <v>0</v>
      </c>
      <c r="G19" s="28">
        <f t="shared" si="1"/>
        <v>0</v>
      </c>
      <c r="H19" s="29">
        <f t="shared" si="2"/>
        <v>0</v>
      </c>
    </row>
    <row r="20" spans="1:8" s="3" customFormat="1" ht="30" customHeight="1">
      <c r="A20" s="10">
        <v>15</v>
      </c>
      <c r="B20" s="24" t="s">
        <v>59</v>
      </c>
      <c r="C20" s="25" t="s">
        <v>4</v>
      </c>
      <c r="D20" s="26">
        <v>60</v>
      </c>
      <c r="E20" s="27"/>
      <c r="F20" s="28">
        <f t="shared" si="0"/>
        <v>0</v>
      </c>
      <c r="G20" s="28">
        <f t="shared" si="1"/>
        <v>0</v>
      </c>
      <c r="H20" s="29">
        <f t="shared" si="2"/>
        <v>0</v>
      </c>
    </row>
    <row r="21" spans="1:8" s="3" customFormat="1" ht="30" customHeight="1">
      <c r="A21" s="10">
        <v>16</v>
      </c>
      <c r="B21" s="30" t="s">
        <v>50</v>
      </c>
      <c r="C21" s="26" t="s">
        <v>4</v>
      </c>
      <c r="D21" s="26">
        <v>80</v>
      </c>
      <c r="E21" s="31"/>
      <c r="F21" s="32">
        <f t="shared" si="0"/>
        <v>0</v>
      </c>
      <c r="G21" s="32">
        <f t="shared" si="1"/>
        <v>0</v>
      </c>
      <c r="H21" s="33">
        <f t="shared" si="2"/>
        <v>0</v>
      </c>
    </row>
    <row r="22" spans="1:8" s="3" customFormat="1" ht="30" customHeight="1">
      <c r="A22" s="10">
        <v>17</v>
      </c>
      <c r="B22" s="24" t="s">
        <v>57</v>
      </c>
      <c r="C22" s="25" t="s">
        <v>4</v>
      </c>
      <c r="D22" s="26">
        <v>150</v>
      </c>
      <c r="E22" s="27"/>
      <c r="F22" s="28">
        <f t="shared" si="0"/>
        <v>0</v>
      </c>
      <c r="G22" s="28">
        <f t="shared" si="1"/>
        <v>0</v>
      </c>
      <c r="H22" s="29">
        <f t="shared" si="2"/>
        <v>0</v>
      </c>
    </row>
    <row r="23" spans="1:8" s="3" customFormat="1" ht="30" customHeight="1">
      <c r="A23" s="10">
        <v>18</v>
      </c>
      <c r="B23" s="30" t="s">
        <v>55</v>
      </c>
      <c r="C23" s="26" t="s">
        <v>4</v>
      </c>
      <c r="D23" s="26">
        <v>270</v>
      </c>
      <c r="E23" s="31"/>
      <c r="F23" s="32">
        <f t="shared" si="0"/>
        <v>0</v>
      </c>
      <c r="G23" s="32">
        <f t="shared" si="1"/>
        <v>0</v>
      </c>
      <c r="H23" s="33">
        <f t="shared" si="2"/>
        <v>0</v>
      </c>
    </row>
    <row r="24" spans="1:8" s="3" customFormat="1" ht="30" customHeight="1">
      <c r="A24" s="10">
        <v>19</v>
      </c>
      <c r="B24" s="30" t="s">
        <v>30</v>
      </c>
      <c r="C24" s="26" t="s">
        <v>4</v>
      </c>
      <c r="D24" s="26">
        <v>40</v>
      </c>
      <c r="E24" s="31"/>
      <c r="F24" s="32">
        <f t="shared" si="0"/>
        <v>0</v>
      </c>
      <c r="G24" s="32">
        <f t="shared" si="1"/>
        <v>0</v>
      </c>
      <c r="H24" s="33">
        <f t="shared" si="2"/>
        <v>0</v>
      </c>
    </row>
    <row r="25" spans="1:8" s="3" customFormat="1" ht="30" customHeight="1">
      <c r="A25" s="10">
        <v>20</v>
      </c>
      <c r="B25" s="9" t="s">
        <v>65</v>
      </c>
      <c r="C25" s="25" t="s">
        <v>4</v>
      </c>
      <c r="D25" s="26">
        <v>50</v>
      </c>
      <c r="E25" s="27"/>
      <c r="F25" s="28">
        <f t="shared" si="0"/>
        <v>0</v>
      </c>
      <c r="G25" s="28">
        <f t="shared" si="1"/>
        <v>0</v>
      </c>
      <c r="H25" s="29">
        <f t="shared" si="2"/>
        <v>0</v>
      </c>
    </row>
    <row r="26" spans="1:8" s="3" customFormat="1" ht="30" customHeight="1">
      <c r="A26" s="10">
        <v>21</v>
      </c>
      <c r="B26" s="30" t="s">
        <v>32</v>
      </c>
      <c r="C26" s="26" t="s">
        <v>4</v>
      </c>
      <c r="D26" s="26">
        <v>100</v>
      </c>
      <c r="E26" s="31"/>
      <c r="F26" s="32">
        <f t="shared" si="0"/>
        <v>0</v>
      </c>
      <c r="G26" s="32">
        <f t="shared" si="1"/>
        <v>0</v>
      </c>
      <c r="H26" s="33">
        <f t="shared" si="2"/>
        <v>0</v>
      </c>
    </row>
    <row r="27" spans="1:8" s="3" customFormat="1" ht="30" customHeight="1">
      <c r="A27" s="10">
        <v>22</v>
      </c>
      <c r="B27" s="24" t="s">
        <v>60</v>
      </c>
      <c r="C27" s="25" t="s">
        <v>13</v>
      </c>
      <c r="D27" s="26">
        <v>400</v>
      </c>
      <c r="E27" s="27"/>
      <c r="F27" s="28">
        <f t="shared" si="0"/>
        <v>0</v>
      </c>
      <c r="G27" s="28">
        <f t="shared" si="1"/>
        <v>0</v>
      </c>
      <c r="H27" s="29">
        <f t="shared" si="2"/>
        <v>0</v>
      </c>
    </row>
    <row r="28" spans="1:8" s="3" customFormat="1" ht="30" customHeight="1">
      <c r="A28" s="10">
        <v>23</v>
      </c>
      <c r="B28" s="30" t="s">
        <v>12</v>
      </c>
      <c r="C28" s="26" t="s">
        <v>10</v>
      </c>
      <c r="D28" s="26">
        <v>50</v>
      </c>
      <c r="E28" s="31"/>
      <c r="F28" s="32">
        <f t="shared" si="0"/>
        <v>0</v>
      </c>
      <c r="G28" s="32">
        <f t="shared" si="1"/>
        <v>0</v>
      </c>
      <c r="H28" s="33">
        <f t="shared" si="2"/>
        <v>0</v>
      </c>
    </row>
    <row r="29" spans="1:8" s="3" customFormat="1" ht="30" customHeight="1">
      <c r="A29" s="10">
        <v>24</v>
      </c>
      <c r="B29" s="30" t="s">
        <v>7</v>
      </c>
      <c r="C29" s="26" t="s">
        <v>4</v>
      </c>
      <c r="D29" s="26">
        <v>30</v>
      </c>
      <c r="E29" s="31"/>
      <c r="F29" s="32">
        <f t="shared" si="0"/>
        <v>0</v>
      </c>
      <c r="G29" s="32">
        <f t="shared" si="1"/>
        <v>0</v>
      </c>
      <c r="H29" s="33">
        <f t="shared" si="2"/>
        <v>0</v>
      </c>
    </row>
    <row r="30" spans="1:8" s="3" customFormat="1" ht="30" customHeight="1">
      <c r="A30" s="10">
        <v>25</v>
      </c>
      <c r="B30" s="30" t="s">
        <v>11</v>
      </c>
      <c r="C30" s="26" t="s">
        <v>10</v>
      </c>
      <c r="D30" s="26">
        <v>25</v>
      </c>
      <c r="E30" s="31"/>
      <c r="F30" s="32">
        <f t="shared" si="0"/>
        <v>0</v>
      </c>
      <c r="G30" s="32">
        <f t="shared" si="1"/>
        <v>0</v>
      </c>
      <c r="H30" s="33">
        <f t="shared" si="2"/>
        <v>0</v>
      </c>
    </row>
    <row r="31" spans="1:8" s="3" customFormat="1" ht="30" customHeight="1">
      <c r="A31" s="10">
        <v>26</v>
      </c>
      <c r="B31" s="24" t="s">
        <v>16</v>
      </c>
      <c r="C31" s="25" t="s">
        <v>4</v>
      </c>
      <c r="D31" s="26">
        <v>20</v>
      </c>
      <c r="E31" s="27"/>
      <c r="F31" s="28">
        <f t="shared" si="0"/>
        <v>0</v>
      </c>
      <c r="G31" s="28">
        <f t="shared" si="1"/>
        <v>0</v>
      </c>
      <c r="H31" s="29">
        <f t="shared" si="2"/>
        <v>0</v>
      </c>
    </row>
    <row r="32" spans="1:8" s="3" customFormat="1" ht="30" customHeight="1">
      <c r="A32" s="10">
        <v>27</v>
      </c>
      <c r="B32" s="24" t="s">
        <v>45</v>
      </c>
      <c r="C32" s="25" t="s">
        <v>4</v>
      </c>
      <c r="D32" s="26">
        <v>20</v>
      </c>
      <c r="E32" s="27"/>
      <c r="F32" s="28">
        <f t="shared" si="0"/>
        <v>0</v>
      </c>
      <c r="G32" s="28">
        <f t="shared" si="1"/>
        <v>0</v>
      </c>
      <c r="H32" s="29">
        <f t="shared" si="2"/>
        <v>0</v>
      </c>
    </row>
    <row r="33" spans="1:8" s="3" customFormat="1" ht="30" customHeight="1">
      <c r="A33" s="10">
        <v>28</v>
      </c>
      <c r="B33" s="30" t="s">
        <v>51</v>
      </c>
      <c r="C33" s="26" t="s">
        <v>4</v>
      </c>
      <c r="D33" s="26">
        <v>200</v>
      </c>
      <c r="E33" s="31"/>
      <c r="F33" s="32">
        <f t="shared" si="0"/>
        <v>0</v>
      </c>
      <c r="G33" s="32">
        <f t="shared" si="1"/>
        <v>0</v>
      </c>
      <c r="H33" s="33">
        <f t="shared" si="2"/>
        <v>0</v>
      </c>
    </row>
    <row r="34" spans="1:8" s="3" customFormat="1" ht="30" customHeight="1">
      <c r="A34" s="10">
        <v>29</v>
      </c>
      <c r="B34" s="30" t="s">
        <v>52</v>
      </c>
      <c r="C34" s="26" t="s">
        <v>4</v>
      </c>
      <c r="D34" s="26">
        <v>200</v>
      </c>
      <c r="E34" s="31"/>
      <c r="F34" s="32">
        <f t="shared" si="0"/>
        <v>0</v>
      </c>
      <c r="G34" s="32">
        <f t="shared" si="1"/>
        <v>0</v>
      </c>
      <c r="H34" s="33">
        <f t="shared" si="2"/>
        <v>0</v>
      </c>
    </row>
    <row r="35" spans="1:8" s="3" customFormat="1" ht="30" customHeight="1">
      <c r="A35" s="10">
        <v>30</v>
      </c>
      <c r="B35" s="30" t="s">
        <v>53</v>
      </c>
      <c r="C35" s="26" t="s">
        <v>4</v>
      </c>
      <c r="D35" s="26">
        <v>200</v>
      </c>
      <c r="E35" s="31"/>
      <c r="F35" s="32">
        <f t="shared" si="0"/>
        <v>0</v>
      </c>
      <c r="G35" s="32">
        <f t="shared" si="1"/>
        <v>0</v>
      </c>
      <c r="H35" s="33">
        <f t="shared" si="2"/>
        <v>0</v>
      </c>
    </row>
    <row r="36" spans="1:8" s="3" customFormat="1" ht="30" customHeight="1">
      <c r="A36" s="10">
        <v>31</v>
      </c>
      <c r="B36" s="30" t="s">
        <v>5</v>
      </c>
      <c r="C36" s="26" t="s">
        <v>4</v>
      </c>
      <c r="D36" s="26">
        <v>30</v>
      </c>
      <c r="E36" s="31"/>
      <c r="F36" s="32">
        <f t="shared" si="0"/>
        <v>0</v>
      </c>
      <c r="G36" s="32">
        <f t="shared" si="1"/>
        <v>0</v>
      </c>
      <c r="H36" s="33">
        <f t="shared" si="2"/>
        <v>0</v>
      </c>
    </row>
    <row r="37" spans="1:8" s="3" customFormat="1" ht="30" customHeight="1">
      <c r="A37" s="10">
        <v>32</v>
      </c>
      <c r="B37" s="30" t="s">
        <v>9</v>
      </c>
      <c r="C37" s="26" t="s">
        <v>10</v>
      </c>
      <c r="D37" s="26">
        <v>50</v>
      </c>
      <c r="E37" s="31"/>
      <c r="F37" s="32">
        <f t="shared" si="0"/>
        <v>0</v>
      </c>
      <c r="G37" s="32">
        <f t="shared" si="1"/>
        <v>0</v>
      </c>
      <c r="H37" s="33">
        <f t="shared" si="2"/>
        <v>0</v>
      </c>
    </row>
    <row r="38" spans="1:8" s="3" customFormat="1" ht="30" customHeight="1">
      <c r="A38" s="10">
        <v>33</v>
      </c>
      <c r="B38" s="9" t="s">
        <v>47</v>
      </c>
      <c r="C38" s="25" t="s">
        <v>4</v>
      </c>
      <c r="D38" s="26">
        <v>200</v>
      </c>
      <c r="E38" s="27"/>
      <c r="F38" s="28">
        <f t="shared" ref="F38:F57" si="3">D38*E38</f>
        <v>0</v>
      </c>
      <c r="G38" s="28">
        <f t="shared" ref="G38:G57" si="4">F38*23%</f>
        <v>0</v>
      </c>
      <c r="H38" s="29">
        <f t="shared" ref="H38:H57" si="5">F38+G38</f>
        <v>0</v>
      </c>
    </row>
    <row r="39" spans="1:8" s="3" customFormat="1" ht="30" customHeight="1">
      <c r="A39" s="10">
        <v>34</v>
      </c>
      <c r="B39" s="9" t="s">
        <v>48</v>
      </c>
      <c r="C39" s="25" t="s">
        <v>4</v>
      </c>
      <c r="D39" s="26">
        <v>40</v>
      </c>
      <c r="E39" s="27"/>
      <c r="F39" s="28">
        <f t="shared" si="3"/>
        <v>0</v>
      </c>
      <c r="G39" s="28">
        <f t="shared" si="4"/>
        <v>0</v>
      </c>
      <c r="H39" s="29">
        <f t="shared" si="5"/>
        <v>0</v>
      </c>
    </row>
    <row r="40" spans="1:8" s="3" customFormat="1" ht="30" customHeight="1">
      <c r="A40" s="10">
        <v>35</v>
      </c>
      <c r="B40" s="24" t="s">
        <v>67</v>
      </c>
      <c r="C40" s="25" t="s">
        <v>34</v>
      </c>
      <c r="D40" s="26">
        <v>100</v>
      </c>
      <c r="E40" s="27"/>
      <c r="F40" s="28">
        <f t="shared" si="3"/>
        <v>0</v>
      </c>
      <c r="G40" s="28">
        <f t="shared" si="4"/>
        <v>0</v>
      </c>
      <c r="H40" s="29">
        <f t="shared" si="5"/>
        <v>0</v>
      </c>
    </row>
    <row r="41" spans="1:8" s="3" customFormat="1" ht="30" customHeight="1">
      <c r="A41" s="10">
        <v>36</v>
      </c>
      <c r="B41" s="24" t="s">
        <v>68</v>
      </c>
      <c r="C41" s="25" t="s">
        <v>34</v>
      </c>
      <c r="D41" s="26">
        <v>150</v>
      </c>
      <c r="E41" s="27"/>
      <c r="F41" s="28">
        <f t="shared" si="3"/>
        <v>0</v>
      </c>
      <c r="G41" s="28">
        <f t="shared" si="4"/>
        <v>0</v>
      </c>
      <c r="H41" s="29">
        <f t="shared" si="5"/>
        <v>0</v>
      </c>
    </row>
    <row r="42" spans="1:8" s="3" customFormat="1" ht="30" customHeight="1">
      <c r="A42" s="10">
        <v>37</v>
      </c>
      <c r="B42" s="24" t="s">
        <v>69</v>
      </c>
      <c r="C42" s="25" t="s">
        <v>34</v>
      </c>
      <c r="D42" s="26">
        <v>100</v>
      </c>
      <c r="E42" s="27"/>
      <c r="F42" s="28">
        <f t="shared" si="3"/>
        <v>0</v>
      </c>
      <c r="G42" s="28">
        <f t="shared" si="4"/>
        <v>0</v>
      </c>
      <c r="H42" s="29">
        <f t="shared" si="5"/>
        <v>0</v>
      </c>
    </row>
    <row r="43" spans="1:8" s="3" customFormat="1" ht="30" customHeight="1">
      <c r="A43" s="10">
        <v>38</v>
      </c>
      <c r="B43" s="24" t="s">
        <v>70</v>
      </c>
      <c r="C43" s="25" t="s">
        <v>34</v>
      </c>
      <c r="D43" s="26">
        <v>100</v>
      </c>
      <c r="E43" s="27"/>
      <c r="F43" s="28">
        <f t="shared" si="3"/>
        <v>0</v>
      </c>
      <c r="G43" s="28">
        <f t="shared" si="4"/>
        <v>0</v>
      </c>
      <c r="H43" s="29">
        <f t="shared" si="5"/>
        <v>0</v>
      </c>
    </row>
    <row r="44" spans="1:8" s="3" customFormat="1" ht="30" customHeight="1">
      <c r="A44" s="10">
        <v>39</v>
      </c>
      <c r="B44" s="24" t="s">
        <v>71</v>
      </c>
      <c r="C44" s="25" t="s">
        <v>34</v>
      </c>
      <c r="D44" s="26">
        <v>100</v>
      </c>
      <c r="E44" s="27"/>
      <c r="F44" s="28">
        <f t="shared" si="3"/>
        <v>0</v>
      </c>
      <c r="G44" s="28">
        <f t="shared" si="4"/>
        <v>0</v>
      </c>
      <c r="H44" s="29">
        <f t="shared" si="5"/>
        <v>0</v>
      </c>
    </row>
    <row r="45" spans="1:8" s="3" customFormat="1" ht="30" customHeight="1">
      <c r="A45" s="10">
        <v>40</v>
      </c>
      <c r="B45" s="24" t="s">
        <v>37</v>
      </c>
      <c r="C45" s="25" t="s">
        <v>34</v>
      </c>
      <c r="D45" s="26">
        <v>100</v>
      </c>
      <c r="E45" s="27"/>
      <c r="F45" s="28">
        <f t="shared" si="3"/>
        <v>0</v>
      </c>
      <c r="G45" s="28">
        <f t="shared" si="4"/>
        <v>0</v>
      </c>
      <c r="H45" s="29">
        <f t="shared" si="5"/>
        <v>0</v>
      </c>
    </row>
    <row r="46" spans="1:8" s="3" customFormat="1" ht="30" customHeight="1">
      <c r="A46" s="10">
        <v>41</v>
      </c>
      <c r="B46" s="24" t="s">
        <v>38</v>
      </c>
      <c r="C46" s="25" t="s">
        <v>34</v>
      </c>
      <c r="D46" s="26">
        <v>250</v>
      </c>
      <c r="E46" s="27"/>
      <c r="F46" s="28">
        <f t="shared" si="3"/>
        <v>0</v>
      </c>
      <c r="G46" s="28">
        <f t="shared" si="4"/>
        <v>0</v>
      </c>
      <c r="H46" s="29">
        <f t="shared" si="5"/>
        <v>0</v>
      </c>
    </row>
    <row r="47" spans="1:8" s="3" customFormat="1" ht="30" customHeight="1">
      <c r="A47" s="10">
        <v>42</v>
      </c>
      <c r="B47" s="24" t="s">
        <v>35</v>
      </c>
      <c r="C47" s="25" t="s">
        <v>34</v>
      </c>
      <c r="D47" s="26">
        <v>100</v>
      </c>
      <c r="E47" s="27"/>
      <c r="F47" s="28">
        <f t="shared" si="3"/>
        <v>0</v>
      </c>
      <c r="G47" s="28">
        <f t="shared" si="4"/>
        <v>0</v>
      </c>
      <c r="H47" s="29">
        <f t="shared" si="5"/>
        <v>0</v>
      </c>
    </row>
    <row r="48" spans="1:8" s="3" customFormat="1" ht="30" customHeight="1">
      <c r="A48" s="10">
        <v>43</v>
      </c>
      <c r="B48" s="34" t="s">
        <v>36</v>
      </c>
      <c r="C48" s="25" t="s">
        <v>34</v>
      </c>
      <c r="D48" s="26">
        <v>100</v>
      </c>
      <c r="E48" s="27"/>
      <c r="F48" s="28">
        <f t="shared" si="3"/>
        <v>0</v>
      </c>
      <c r="G48" s="28">
        <f t="shared" si="4"/>
        <v>0</v>
      </c>
      <c r="H48" s="29">
        <f t="shared" si="5"/>
        <v>0</v>
      </c>
    </row>
    <row r="49" spans="1:8" s="3" customFormat="1" ht="30" customHeight="1">
      <c r="A49" s="10">
        <v>44</v>
      </c>
      <c r="B49" s="24" t="s">
        <v>33</v>
      </c>
      <c r="C49" s="35" t="s">
        <v>34</v>
      </c>
      <c r="D49" s="36">
        <v>100</v>
      </c>
      <c r="E49" s="37"/>
      <c r="F49" s="38">
        <f t="shared" si="3"/>
        <v>0</v>
      </c>
      <c r="G49" s="38">
        <f t="shared" si="4"/>
        <v>0</v>
      </c>
      <c r="H49" s="39">
        <f t="shared" si="5"/>
        <v>0</v>
      </c>
    </row>
    <row r="50" spans="1:8" s="3" customFormat="1" ht="30" customHeight="1">
      <c r="A50" s="10">
        <v>45</v>
      </c>
      <c r="B50" s="24" t="s">
        <v>42</v>
      </c>
      <c r="C50" s="35" t="s">
        <v>34</v>
      </c>
      <c r="D50" s="36">
        <v>150</v>
      </c>
      <c r="E50" s="37"/>
      <c r="F50" s="38">
        <f t="shared" si="3"/>
        <v>0</v>
      </c>
      <c r="G50" s="38">
        <f t="shared" si="4"/>
        <v>0</v>
      </c>
      <c r="H50" s="39">
        <f t="shared" si="5"/>
        <v>0</v>
      </c>
    </row>
    <row r="51" spans="1:8" s="3" customFormat="1" ht="30" customHeight="1">
      <c r="A51" s="10">
        <v>46</v>
      </c>
      <c r="B51" s="24" t="s">
        <v>43</v>
      </c>
      <c r="C51" s="35" t="s">
        <v>34</v>
      </c>
      <c r="D51" s="36">
        <v>300</v>
      </c>
      <c r="E51" s="37"/>
      <c r="F51" s="38">
        <f t="shared" si="3"/>
        <v>0</v>
      </c>
      <c r="G51" s="38">
        <f t="shared" si="4"/>
        <v>0</v>
      </c>
      <c r="H51" s="39">
        <f t="shared" si="5"/>
        <v>0</v>
      </c>
    </row>
    <row r="52" spans="1:8" s="3" customFormat="1" ht="30" customHeight="1">
      <c r="A52" s="10">
        <v>47</v>
      </c>
      <c r="B52" s="24" t="s">
        <v>41</v>
      </c>
      <c r="C52" s="35" t="s">
        <v>34</v>
      </c>
      <c r="D52" s="36">
        <v>100</v>
      </c>
      <c r="E52" s="37"/>
      <c r="F52" s="38">
        <f t="shared" si="3"/>
        <v>0</v>
      </c>
      <c r="G52" s="38">
        <f t="shared" si="4"/>
        <v>0</v>
      </c>
      <c r="H52" s="39">
        <f t="shared" si="5"/>
        <v>0</v>
      </c>
    </row>
    <row r="53" spans="1:8" s="3" customFormat="1" ht="30" customHeight="1">
      <c r="A53" s="10">
        <v>48</v>
      </c>
      <c r="B53" s="24" t="s">
        <v>39</v>
      </c>
      <c r="C53" s="35" t="s">
        <v>34</v>
      </c>
      <c r="D53" s="36">
        <v>100</v>
      </c>
      <c r="E53" s="37"/>
      <c r="F53" s="38">
        <f t="shared" si="3"/>
        <v>0</v>
      </c>
      <c r="G53" s="38">
        <f t="shared" si="4"/>
        <v>0</v>
      </c>
      <c r="H53" s="39">
        <f t="shared" si="5"/>
        <v>0</v>
      </c>
    </row>
    <row r="54" spans="1:8" s="3" customFormat="1" ht="30" customHeight="1">
      <c r="A54" s="10">
        <v>49</v>
      </c>
      <c r="B54" s="24" t="s">
        <v>40</v>
      </c>
      <c r="C54" s="35" t="s">
        <v>34</v>
      </c>
      <c r="D54" s="36">
        <v>100</v>
      </c>
      <c r="E54" s="37"/>
      <c r="F54" s="38">
        <f t="shared" si="3"/>
        <v>0</v>
      </c>
      <c r="G54" s="38">
        <f t="shared" si="4"/>
        <v>0</v>
      </c>
      <c r="H54" s="39">
        <f t="shared" si="5"/>
        <v>0</v>
      </c>
    </row>
    <row r="55" spans="1:8" s="3" customFormat="1" ht="30" customHeight="1">
      <c r="A55" s="10">
        <v>50</v>
      </c>
      <c r="B55" s="9" t="s">
        <v>66</v>
      </c>
      <c r="C55" s="35" t="s">
        <v>4</v>
      </c>
      <c r="D55" s="36">
        <v>50</v>
      </c>
      <c r="E55" s="37"/>
      <c r="F55" s="38">
        <f t="shared" si="3"/>
        <v>0</v>
      </c>
      <c r="G55" s="38">
        <f t="shared" si="4"/>
        <v>0</v>
      </c>
      <c r="H55" s="39">
        <f t="shared" si="5"/>
        <v>0</v>
      </c>
    </row>
    <row r="56" spans="1:8" s="3" customFormat="1" ht="30" customHeight="1">
      <c r="A56" s="10">
        <v>51</v>
      </c>
      <c r="B56" s="9" t="s">
        <v>64</v>
      </c>
      <c r="C56" s="35" t="s">
        <v>4</v>
      </c>
      <c r="D56" s="36">
        <v>50</v>
      </c>
      <c r="E56" s="37"/>
      <c r="F56" s="38">
        <f t="shared" si="3"/>
        <v>0</v>
      </c>
      <c r="G56" s="38">
        <f t="shared" si="4"/>
        <v>0</v>
      </c>
      <c r="H56" s="39">
        <f t="shared" si="5"/>
        <v>0</v>
      </c>
    </row>
    <row r="57" spans="1:8" s="3" customFormat="1" ht="30" customHeight="1" thickBot="1">
      <c r="A57" s="10">
        <v>52</v>
      </c>
      <c r="B57" s="30" t="s">
        <v>49</v>
      </c>
      <c r="C57" s="36" t="s">
        <v>4</v>
      </c>
      <c r="D57" s="36">
        <v>30</v>
      </c>
      <c r="E57" s="40"/>
      <c r="F57" s="41">
        <f t="shared" si="3"/>
        <v>0</v>
      </c>
      <c r="G57" s="41">
        <f t="shared" si="4"/>
        <v>0</v>
      </c>
      <c r="H57" s="42">
        <f t="shared" si="5"/>
        <v>0</v>
      </c>
    </row>
    <row r="58" spans="1:8" s="1" customFormat="1" ht="40.5" customHeight="1" thickBot="1">
      <c r="A58" s="43"/>
      <c r="B58" s="44" t="s">
        <v>23</v>
      </c>
      <c r="C58" s="45"/>
      <c r="D58" s="45"/>
      <c r="E58" s="45"/>
      <c r="F58" s="46">
        <f>SUM(F6:F57)</f>
        <v>0</v>
      </c>
      <c r="G58" s="47">
        <f t="shared" ref="G58" si="6">F58*23%</f>
        <v>0</v>
      </c>
      <c r="H58" s="48">
        <f t="shared" ref="H58" si="7">F58+G58</f>
        <v>0</v>
      </c>
    </row>
    <row r="59" spans="1:8">
      <c r="A59" s="11"/>
      <c r="B59" s="12"/>
      <c r="C59" s="13"/>
      <c r="D59" s="13"/>
      <c r="E59" s="13"/>
      <c r="F59" s="13"/>
      <c r="G59" s="13"/>
      <c r="H59" s="13"/>
    </row>
    <row r="60" spans="1:8" ht="38.25" customHeight="1">
      <c r="A60" s="11"/>
      <c r="B60" s="55" t="s">
        <v>25</v>
      </c>
      <c r="C60" s="55"/>
      <c r="D60" s="55"/>
      <c r="E60" s="55"/>
      <c r="F60" s="55"/>
      <c r="G60" s="55"/>
      <c r="H60" s="55"/>
    </row>
    <row r="61" spans="1:8" ht="37.5" customHeight="1">
      <c r="A61" s="11"/>
      <c r="B61" s="55" t="s">
        <v>24</v>
      </c>
      <c r="C61" s="55"/>
      <c r="D61" s="55"/>
      <c r="E61" s="55"/>
      <c r="F61" s="55"/>
      <c r="G61" s="55"/>
      <c r="H61" s="55"/>
    </row>
    <row r="62" spans="1:8" ht="35.25" customHeight="1">
      <c r="A62" s="11"/>
      <c r="B62" s="55" t="s">
        <v>26</v>
      </c>
      <c r="C62" s="55"/>
      <c r="D62" s="55"/>
      <c r="E62" s="55"/>
      <c r="F62" s="55"/>
      <c r="G62" s="55"/>
      <c r="H62" s="55"/>
    </row>
    <row r="63" spans="1:8" ht="35.25" customHeight="1">
      <c r="A63" s="14"/>
      <c r="B63" s="15"/>
      <c r="C63" s="16"/>
      <c r="D63" s="16"/>
      <c r="E63" s="16"/>
      <c r="F63" s="16"/>
      <c r="G63" s="16"/>
      <c r="H63" s="16"/>
    </row>
    <row r="64" spans="1:8">
      <c r="A64" s="14"/>
      <c r="B64" s="17"/>
      <c r="C64" s="13"/>
      <c r="D64" s="13"/>
      <c r="E64" s="53" t="s">
        <v>29</v>
      </c>
      <c r="F64" s="53"/>
      <c r="G64" s="53"/>
      <c r="H64" s="53"/>
    </row>
    <row r="65" spans="1:8" ht="57.75" customHeight="1">
      <c r="A65" s="14"/>
      <c r="B65" s="17"/>
      <c r="C65" s="13"/>
      <c r="D65" s="13"/>
      <c r="E65" s="54" t="s">
        <v>28</v>
      </c>
      <c r="F65" s="54"/>
      <c r="G65" s="54"/>
      <c r="H65" s="54"/>
    </row>
    <row r="66" spans="1:8">
      <c r="A66" s="8"/>
      <c r="B66" s="6"/>
    </row>
    <row r="67" spans="1:8">
      <c r="A67" s="8"/>
      <c r="B67" s="6"/>
    </row>
    <row r="68" spans="1:8">
      <c r="A68" s="8"/>
      <c r="B68" s="6"/>
    </row>
    <row r="69" spans="1:8">
      <c r="A69" s="8"/>
      <c r="B69" s="6"/>
    </row>
    <row r="70" spans="1:8">
      <c r="A70" s="8"/>
      <c r="B70" s="6"/>
    </row>
    <row r="71" spans="1:8">
      <c r="A71" s="8"/>
      <c r="B71" s="6"/>
    </row>
    <row r="72" spans="1:8">
      <c r="A72" s="8"/>
      <c r="B72" s="6"/>
    </row>
    <row r="73" spans="1:8">
      <c r="A73" s="8"/>
      <c r="B73" s="6"/>
    </row>
    <row r="74" spans="1:8">
      <c r="A74" s="8"/>
      <c r="B74" s="6"/>
    </row>
    <row r="75" spans="1:8">
      <c r="A75" s="8"/>
      <c r="B75" s="6"/>
    </row>
    <row r="76" spans="1:8">
      <c r="A76" s="8"/>
      <c r="B76" s="6"/>
    </row>
    <row r="77" spans="1:8">
      <c r="A77" s="8"/>
      <c r="B77" s="6"/>
    </row>
    <row r="78" spans="1:8">
      <c r="A78" s="8"/>
      <c r="B78" s="6"/>
    </row>
    <row r="79" spans="1:8">
      <c r="A79" s="8"/>
      <c r="B79" s="6"/>
    </row>
    <row r="80" spans="1:8">
      <c r="A80" s="8"/>
      <c r="B80" s="6"/>
    </row>
    <row r="81" spans="1:2">
      <c r="A81" s="8"/>
      <c r="B81" s="6"/>
    </row>
    <row r="82" spans="1:2">
      <c r="A82" s="8"/>
      <c r="B82" s="6"/>
    </row>
    <row r="83" spans="1:2">
      <c r="A83" s="8"/>
      <c r="B83" s="6"/>
    </row>
    <row r="84" spans="1:2">
      <c r="A84" s="8"/>
      <c r="B84" s="6"/>
    </row>
    <row r="85" spans="1:2">
      <c r="A85" s="8"/>
      <c r="B85" s="6"/>
    </row>
    <row r="86" spans="1:2">
      <c r="A86" s="8"/>
      <c r="B86" s="6"/>
    </row>
    <row r="87" spans="1:2">
      <c r="A87" s="8"/>
      <c r="B87" s="6"/>
    </row>
    <row r="88" spans="1:2">
      <c r="A88" s="8"/>
      <c r="B88" s="6"/>
    </row>
    <row r="89" spans="1:2">
      <c r="A89" s="8"/>
      <c r="B89" s="6"/>
    </row>
    <row r="90" spans="1:2">
      <c r="A90" s="8"/>
      <c r="B90" s="6"/>
    </row>
    <row r="91" spans="1:2">
      <c r="A91" s="8"/>
      <c r="B91" s="6"/>
    </row>
    <row r="92" spans="1:2">
      <c r="A92" s="8"/>
      <c r="B92" s="6"/>
    </row>
    <row r="93" spans="1:2">
      <c r="A93" s="8"/>
      <c r="B93" s="6"/>
    </row>
    <row r="94" spans="1:2">
      <c r="A94" s="8"/>
      <c r="B94" s="6"/>
    </row>
    <row r="95" spans="1:2">
      <c r="A95" s="8"/>
      <c r="B95" s="6"/>
    </row>
    <row r="96" spans="1:2">
      <c r="A96" s="8"/>
      <c r="B96" s="6"/>
    </row>
    <row r="97" spans="1:2">
      <c r="A97" s="8"/>
      <c r="B97" s="6"/>
    </row>
    <row r="98" spans="1:2">
      <c r="A98" s="8"/>
      <c r="B98" s="6"/>
    </row>
    <row r="99" spans="1:2">
      <c r="A99" s="8"/>
      <c r="B99" s="6"/>
    </row>
    <row r="100" spans="1:2">
      <c r="A100" s="8"/>
      <c r="B100" s="6"/>
    </row>
    <row r="101" spans="1:2">
      <c r="A101" s="8"/>
      <c r="B101" s="6"/>
    </row>
    <row r="102" spans="1:2">
      <c r="A102" s="8"/>
      <c r="B102" s="6"/>
    </row>
    <row r="103" spans="1:2">
      <c r="A103" s="8"/>
      <c r="B103" s="6"/>
    </row>
    <row r="104" spans="1:2">
      <c r="A104" s="8"/>
      <c r="B104" s="6"/>
    </row>
    <row r="105" spans="1:2">
      <c r="A105" s="8"/>
      <c r="B105" s="6"/>
    </row>
    <row r="106" spans="1:2">
      <c r="A106" s="8"/>
      <c r="B106" s="6"/>
    </row>
    <row r="107" spans="1:2">
      <c r="A107" s="8"/>
      <c r="B107" s="6"/>
    </row>
    <row r="108" spans="1:2">
      <c r="A108" s="8"/>
      <c r="B108" s="6"/>
    </row>
    <row r="109" spans="1:2">
      <c r="A109" s="7"/>
    </row>
  </sheetData>
  <sortState xmlns:xlrd2="http://schemas.microsoft.com/office/spreadsheetml/2017/richdata2" ref="B5:H56">
    <sortCondition ref="B5"/>
  </sortState>
  <mergeCells count="8">
    <mergeCell ref="A4:H4"/>
    <mergeCell ref="A1:H1"/>
    <mergeCell ref="A3:H3"/>
    <mergeCell ref="E64:H64"/>
    <mergeCell ref="E65:H65"/>
    <mergeCell ref="B60:H60"/>
    <mergeCell ref="B61:H61"/>
    <mergeCell ref="B62:H62"/>
  </mergeCells>
  <pageMargins left="0.70866141732283472" right="0.70866141732283472" top="0.74803149606299213" bottom="0.74803149606299213" header="0.31496062992125984" footer="0.31496062992125984"/>
  <pageSetup paperSize="9"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j.rybska</cp:lastModifiedBy>
  <cp:lastPrinted>2022-03-15T12:19:22Z</cp:lastPrinted>
  <dcterms:created xsi:type="dcterms:W3CDTF">2019-03-05T09:16:57Z</dcterms:created>
  <dcterms:modified xsi:type="dcterms:W3CDTF">2022-03-15T12:19:56Z</dcterms:modified>
</cp:coreProperties>
</file>